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2" activeTab="30"/>
  </bookViews>
  <sheets>
    <sheet name="1001010" sheetId="1" r:id="rId1"/>
    <sheet name="1001050" sheetId="2" r:id="rId2"/>
    <sheet name="1001070" sheetId="3" r:id="rId3"/>
    <sheet name="1001080" sheetId="4" r:id="rId4"/>
    <sheet name="1001100" sheetId="5" r:id="rId5"/>
    <sheet name="1001130" sheetId="6" r:id="rId6"/>
    <sheet name="1001170" sheetId="7" r:id="rId7"/>
    <sheet name="1001200" sheetId="8" r:id="rId8"/>
    <sheet name="1002010" sheetId="9" r:id="rId9"/>
    <sheet name="1002030" sheetId="10" r:id="rId10"/>
    <sheet name="1002060" sheetId="11" r:id="rId11"/>
    <sheet name="1002070" sheetId="12" r:id="rId12"/>
    <sheet name="1002100" sheetId="13" r:id="rId13"/>
    <sheet name="1002120" sheetId="14" r:id="rId14"/>
    <sheet name="1002800" sheetId="15" r:id="rId15"/>
    <sheet name="1003010" sheetId="16" r:id="rId16"/>
    <sheet name="1003020" sheetId="17" r:id="rId17"/>
    <sheet name="1003070" sheetId="18" r:id="rId18"/>
    <sheet name="1003080" sheetId="19" r:id="rId19"/>
    <sheet name="1003090" sheetId="20" r:id="rId20"/>
    <sheet name="1004010" sheetId="21" r:id="rId21"/>
    <sheet name="1004020" sheetId="22" r:id="rId22"/>
    <sheet name="1004070" sheetId="23" r:id="rId23"/>
    <sheet name="1006010" sheetId="24" r:id="rId24"/>
    <sheet name="1006050" sheetId="25" r:id="rId25"/>
    <sheet name="1006060" sheetId="26" r:id="rId26"/>
    <sheet name="1006070" sheetId="27" r:id="rId27"/>
    <sheet name="1006080" sheetId="28" r:id="rId28"/>
    <sheet name="1006090" sheetId="29" r:id="rId29"/>
    <sheet name="1006280" sheetId="30" r:id="rId30"/>
    <sheet name="1006360" sheetId="31" r:id="rId31"/>
    <sheet name="Лист9" sheetId="32" state="hidden" r:id="rId32"/>
  </sheets>
  <definedNames>
    <definedName name="_xlnm.Print_Area" localSheetId="4">'1001100'!$A$1:$M$56</definedName>
    <definedName name="_xlnm.Print_Area" localSheetId="7">'1001200'!$A$1:$P$49</definedName>
    <definedName name="_xlnm.Print_Area" localSheetId="8">'1002010'!$A$1:$P$35</definedName>
    <definedName name="_xlnm.Print_Area" localSheetId="9">'1002030'!$A$1:$P$78</definedName>
    <definedName name="_xlnm.Print_Area" localSheetId="10">'1002060'!$A$1:$P$53</definedName>
    <definedName name="_xlnm.Print_Area" localSheetId="11">'1002070'!$A$1:$P$43</definedName>
    <definedName name="_xlnm.Print_Area" localSheetId="12">'1002100'!$A$1:$P$65</definedName>
    <definedName name="_xlnm.Print_Area" localSheetId="13">'1002120'!$A$1:$P$83</definedName>
    <definedName name="_xlnm.Print_Area" localSheetId="14">'1002800'!$A$1:$P$63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3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Admin</author>
  </authors>
  <commentList>
    <comment ref="A2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Admin</author>
  </authors>
  <commentList>
    <comment ref="A5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Admin</author>
  </authors>
  <commentList>
    <comment ref="A1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A4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A4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<sst xmlns="http://schemas.openxmlformats.org/spreadsheetml/2006/main" count="3631" uniqueCount="974">
  <si>
    <t>Середній розмір вихідної допомоги при звільнені одного військовослужбовця, крім військовослужбовців строкової служби</t>
  </si>
  <si>
    <t>Розрахунок, акти виконаних робіт</t>
  </si>
  <si>
    <t>Рівень виконання робіт з капітального ремонту та улаштування систем інженерних комунікацій баз олімпійської підготовки Товариства, яким надана фінансова підтримка з державного бюджету</t>
  </si>
  <si>
    <t>Розрахунок, календарний план фізкультурно-оздоровчих і спортивних заходів ФСТ "Динамо" України</t>
  </si>
  <si>
    <t>Збільшення кількості людино-днів всеукраїнських змагань, проведених у поточному році на базах олімпійської підготовки Товариства, яким виділяється фінансова підтримка з державного бюджету, в порівнянні з минулим роком</t>
  </si>
  <si>
    <t>Протоколи  змагань, розрахунок</t>
  </si>
  <si>
    <t>Збільшення кількості спортсменів Товариства учасників змагань міжнародного рівня  в порівнянні з минулим роком</t>
  </si>
  <si>
    <t>Збільшення кількості спортсменів учасників всеукраїнських змагань в порівнянні з минулим роком</t>
  </si>
  <si>
    <t>Збільшення кількості підготовлених спортсменів розрядників, майстрів спорту  в порівнянні з минулим роком</t>
  </si>
  <si>
    <t>Середня вартість одиниці спеціалізованого обладнання для систем опалення баз олімпійської підготовки Товариства</t>
  </si>
  <si>
    <t xml:space="preserve"> грн.</t>
  </si>
  <si>
    <t>Середня вартість одиниці запорної арматури систем інженерних комунікацій змонтованих на базах олімпійської підготовки Товариства</t>
  </si>
  <si>
    <t>Рівень погашення кредиторської заборгованості, зареєстрованої в органах Державної казначейської служби України станом на 01.01.2015 (крім АР Крим та м. Севастополь)</t>
  </si>
  <si>
    <t xml:space="preserve">Відсоток осіб, які отримали житло у загальній кількості військовослужбовців, які потребують поліпшення житлових умов </t>
  </si>
  <si>
    <t xml:space="preserve">Ступінь будівельної готовності об'єктів </t>
  </si>
  <si>
    <t>Кількість ліжко-днів в звичайних стаціонарах</t>
  </si>
  <si>
    <t>Звіт</t>
  </si>
  <si>
    <t>Кількість ліжок у медичних закладах</t>
  </si>
  <si>
    <t>Середня вартість ліжко-дня стаціонарного закладу</t>
  </si>
  <si>
    <t>Середня вартість ліжко-дня в оздоровчому закладі</t>
  </si>
  <si>
    <t>Рівень виписаних з одужанням</t>
  </si>
  <si>
    <t>Рівень летальності на 1 тис. пролікованих осіб</t>
  </si>
  <si>
    <t>Рівень вчасно виконаних доручень</t>
  </si>
  <si>
    <t>Рівень прийнятих нормативно-правових актів до розроблених</t>
  </si>
  <si>
    <t>зведений кошторис</t>
  </si>
  <si>
    <t>Кількість телекомунікаційних  послуг з передачі даних</t>
  </si>
  <si>
    <t>Кількість підключених каналів зв'язку захищеної телекомунікаційної мережі</t>
  </si>
  <si>
    <t>проектно-кошторисна документація</t>
  </si>
  <si>
    <t>прогнозні дані</t>
  </si>
  <si>
    <t>Вартість персоналізованого бланка паспорта громадянина України для виїзду за кордон з безконтактним електронним носієм</t>
  </si>
  <si>
    <t>Рівень наповнюваності у пунктах тимчасового розміщення біженців</t>
  </si>
  <si>
    <t xml:space="preserve">Рівень наповнюваності у пунктах тимчасового перебування іноземців та осіб без громадянства, які незаконно перебувають в Україні </t>
  </si>
  <si>
    <t>Рівень забезпеченості паспортами громадян України</t>
  </si>
  <si>
    <t>Рівень забезпеченості телекомунікаційним зв'язком з передачі даних</t>
  </si>
  <si>
    <t>Рівень забезпеченості автоматизованими робочими місцями</t>
  </si>
  <si>
    <t>тис.швейцарських франків</t>
  </si>
  <si>
    <t xml:space="preserve"> </t>
  </si>
  <si>
    <t>Ефективності</t>
  </si>
  <si>
    <t>Кількість спеціальних установ міліції</t>
  </si>
  <si>
    <t>Статистична звітність № 2-ФК (річна) "Звіт фізичної культури і спорту" (наказ Мінсім'ямолодьспорту від 05.09.2008 № 3658)</t>
  </si>
  <si>
    <t>Кількість членів колективів фізичної культури правоохоронних органів</t>
  </si>
  <si>
    <t>Кількість колективів фізичної культури правоохоронних органів</t>
  </si>
  <si>
    <t>Календарний план фізкультурно-оздоровчих і спортивних заходів ФСТ "Динамо" України</t>
  </si>
  <si>
    <t>люд/дн.</t>
  </si>
  <si>
    <t>Кількість людино-днів перебування  на спортивних змаганнях</t>
  </si>
  <si>
    <t>Загальна вартість робіт з капітального ремонту баз олімпійської підготовки Товариства</t>
  </si>
  <si>
    <t>Проектно-кошторисна документація, внутрішньо-господарський облік</t>
  </si>
  <si>
    <t>Загальна вартість спеціалізованого обладнання для систем опалення баз олімпійської підготовки Товариства</t>
  </si>
  <si>
    <t>Загальна вартість робіт з улаштування систем інженерних комунікацій баз олімпійської підготовки Товариства</t>
  </si>
  <si>
    <t>Загальна вартість спеціалізованого спортивного інвентарю, придбаного для баз олімпійської підготовки Товариства</t>
  </si>
  <si>
    <t>Перелік баз олімпійської підготовки, погоджений МВС України</t>
  </si>
  <si>
    <t>Кількість баз олімпійської підготовки Товариства, які отримують фінансову підтримку з державного бюджету</t>
  </si>
  <si>
    <t>Кількість спортивних змагань</t>
  </si>
  <si>
    <t>Штатний розпис ФСТ "Динамо" України</t>
  </si>
  <si>
    <t>Кількість штатних посад працівників Товариства</t>
  </si>
  <si>
    <t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t>
  </si>
  <si>
    <t>Кількість зустрічних варт по перевезенню спецконтингенту</t>
  </si>
  <si>
    <t>Кількість особливих варт по перевезенню спецконтингенту</t>
  </si>
  <si>
    <t>Кількість тимчасових варт по перевезенню спецконтингенту</t>
  </si>
  <si>
    <t>Загальна кількість особового складу (чоловіко/раз), який залучається на несення патрульно-постової служби</t>
  </si>
  <si>
    <t>Загальна кількість особового складу (чоловіко/раз), який залучається до несення служби під час спеціальних операцій</t>
  </si>
  <si>
    <t>Загальна кількість особового складу (чоловіко/раз), який залучається до несення служби під час масових заходів</t>
  </si>
  <si>
    <t>Молодший офіцерський склад</t>
  </si>
  <si>
    <t>Військовослужбовці строкової служби</t>
  </si>
  <si>
    <t>Чисельність особового складу залученого до несення бойової служби з охорони спеціальних вантажів (людино/годин)</t>
  </si>
  <si>
    <t>облікові дані</t>
  </si>
  <si>
    <t>Кількість міст в яких здійснюється охорона громадського порядку</t>
  </si>
  <si>
    <t>Загальна протяжність державного кордону України</t>
  </si>
  <si>
    <t>км</t>
  </si>
  <si>
    <t>Кількість пунктів пропуску та контролю через державний кордон</t>
  </si>
  <si>
    <t>план</t>
  </si>
  <si>
    <t>Кількість громадян, що пропущені через державний кордон</t>
  </si>
  <si>
    <t>тис.чол.</t>
  </si>
  <si>
    <t>прогноз</t>
  </si>
  <si>
    <t>Кількість транспортних засобів, що пропущені через державний кордон</t>
  </si>
  <si>
    <t>Кількість отриманих спеціальних систем "Янтар"</t>
  </si>
  <si>
    <t>Середня вартість спеціальної системи "Янтар"</t>
  </si>
  <si>
    <t>акт прийому-передачі</t>
  </si>
  <si>
    <t>Загальна кошторисна вартість реконструкції</t>
  </si>
  <si>
    <t>титульний список</t>
  </si>
  <si>
    <t>Кількість об'єктів реконструкції</t>
  </si>
  <si>
    <t>Середня вартість робіт по проведенню реконструкції об'єктів на 1 кв.м площі</t>
  </si>
  <si>
    <t>акти міжвідомчих комісій</t>
  </si>
  <si>
    <t>Рівень виконання завдань по несенню патрульно-постової служби, виконанню завдань під час масових заходів, проведенню спеціальних операцій</t>
  </si>
  <si>
    <t>Рівень виконання завдань з конвоювання арештованих і засуджених, охорони підсудних під час судового процесу</t>
  </si>
  <si>
    <t>Рівень забезпечення охорони об'єктів дипломатичного призначення та особливо-важливих об'єктів</t>
  </si>
  <si>
    <t>Рівень маршрутів з охорони громадського порядку за допомогою пересувних засобів у загальній кількості маршрутів</t>
  </si>
  <si>
    <t>Робітники і службовці</t>
  </si>
  <si>
    <t>Середньорічні витрати на підготовку одного курсанта</t>
  </si>
  <si>
    <t>Середньодобова вартість харчування одного курсанта (одного військовослужбовця строкової служби)</t>
  </si>
  <si>
    <t>Рівень випускників з відзнакою у загальній чисельності випускників</t>
  </si>
  <si>
    <t>Рівень працевлаштованих у Національній гвардії України випускників</t>
  </si>
  <si>
    <t>Кількість вилученої зброї та бойових припасів</t>
  </si>
  <si>
    <t>Кількість особливо-важливих об'єктів, що підлягають охороні</t>
  </si>
  <si>
    <t>Кількість завдань з бойової служби по охороні об'єктів дипломатичного призначення</t>
  </si>
  <si>
    <t>Кількість затримань за спробу проникнення на особливо-важливі об'єкти</t>
  </si>
  <si>
    <t>Кількість затримань за порушення перепускного режиму на особливо-важливих об'єктах</t>
  </si>
  <si>
    <t>Кількість викритих кримінальних правопорушень у сферах службової та господарської діяльності</t>
  </si>
  <si>
    <t>Кількість кримінальних правопорушень, пов'язаних з торгівлею людьми</t>
  </si>
  <si>
    <t>Кількість осіб, стосовно яких забезпечено заходи безпеки</t>
  </si>
  <si>
    <t>Кількість осіб, які утримувалися в спеціальних установах міліції з метою забезпечення досудового слідства, судового розгляду та виконання адміністративних стягнень</t>
  </si>
  <si>
    <t>Чисельність працівників спеціального миротворчого центру</t>
  </si>
  <si>
    <t>Середні витрати на 1 миротворця на місяць</t>
  </si>
  <si>
    <t>Кількість самостійних структурних підрозділів</t>
  </si>
  <si>
    <t>штат</t>
  </si>
  <si>
    <t>Чисельність військовослужбовців</t>
  </si>
  <si>
    <t>список</t>
  </si>
  <si>
    <t>Чисельність працівників</t>
  </si>
  <si>
    <t>Кількість відряджень особового складу</t>
  </si>
  <si>
    <t>розрахунок</t>
  </si>
  <si>
    <t>план основних заходів ДПСУ</t>
  </si>
  <si>
    <t>Кількість прийнятих нормативно-правових актів</t>
  </si>
  <si>
    <t xml:space="preserve">план </t>
  </si>
  <si>
    <t>Співвідношення чисельності особового складу центрального апарату до загальної чисельності служби</t>
  </si>
  <si>
    <t>Середньомісячні витрати на грошове забезпечення 1-го військовослужбовця</t>
  </si>
  <si>
    <t>Середньомісячні витрати на заробітну плату 1-го працівника</t>
  </si>
  <si>
    <t>Середня вартість 1-го людинодня перебування у відрядженні</t>
  </si>
  <si>
    <t>Рівень вчасно виконаних доручень Уряду у загальній кількості опрацьований</t>
  </si>
  <si>
    <t>облік</t>
  </si>
  <si>
    <t>Затверджено паспортом бюджетної програми на звітний період</t>
  </si>
  <si>
    <t>Виплата підйомної допомоги військовослужбовцям при переміщеннях</t>
  </si>
  <si>
    <t xml:space="preserve">Виплата одноразової грошової допомоги у разі загибелі, каліцтва або інвалідності військовослужбовців </t>
  </si>
  <si>
    <t>Кількість літаків та вертольотів</t>
  </si>
  <si>
    <t>Кількість кораблів та катерів</t>
  </si>
  <si>
    <t>Кількість автомобілів та мотоциклів</t>
  </si>
  <si>
    <t>Загальна кількість осіб, забезпечених речовим майном</t>
  </si>
  <si>
    <t>Відремонтовано кораблів та катерів</t>
  </si>
  <si>
    <t>Кількість проведених дослідно-конструкторських робіт</t>
  </si>
  <si>
    <t>Придбано пального протягом року</t>
  </si>
  <si>
    <t>тис. тонн</t>
  </si>
  <si>
    <t>Кількість випадків виплат одноразової грошової допомоги у разі загибелі, каліцтва або інвалідності військовослужбовців</t>
  </si>
  <si>
    <t>Кількість випадків виплат підйомної допомоги при переміщеннях</t>
  </si>
  <si>
    <t>Кількість придбаних котлів опалення</t>
  </si>
  <si>
    <t>Кількість придбаних металевих спостережних вишок</t>
  </si>
  <si>
    <t>Середньомісячні витрати на заробітну плату одного працівника</t>
  </si>
  <si>
    <t>Середньомісячні витрати на грошове забезпечення одного військовослужбовця</t>
  </si>
  <si>
    <t>Середня сума підйомної допомоги при переміщеннях на одного військовослужбовця</t>
  </si>
  <si>
    <t>Щільність охорони державного кордону</t>
  </si>
  <si>
    <t>чол./км</t>
  </si>
  <si>
    <t>Середньодобові витрати на харчування 1-го військовослужбовця</t>
  </si>
  <si>
    <t xml:space="preserve">Середня сума одноразової грошової допомоги у разі загибелі, каліцтва або інвалідності 1-го військовослужбовця </t>
  </si>
  <si>
    <t>Середні витрати на забезпечення речовим майном 1-го військовослужбовця</t>
  </si>
  <si>
    <t>Середня вартість одного котла опалення</t>
  </si>
  <si>
    <t>15.</t>
  </si>
  <si>
    <t>звіт</t>
  </si>
  <si>
    <t>Кількість вищих навчальних закладів</t>
  </si>
  <si>
    <t>Чисельність військовослужбовців (крім курсантів)</t>
  </si>
  <si>
    <t>Чисельність курсантів</t>
  </si>
  <si>
    <t>Кількість підготовлених офіцерів для комплектування первинних посад</t>
  </si>
  <si>
    <t>Кількість підготовлених офіцерів для комплектування посад керівного складу</t>
  </si>
  <si>
    <t>Кількість підготовлених офіцерів для комплектування посад науково-педагогичного складу</t>
  </si>
  <si>
    <t>Кількість особового складу, що підвищив кваліфікацію протягом року</t>
  </si>
  <si>
    <t>Загальна кількість офіцерів-випускників, які забезпечені речовим майном</t>
  </si>
  <si>
    <t>Середньомісячні витрати на грошове забезпечення одного військовослужбовця (крім курсантів)</t>
  </si>
  <si>
    <t>Середньомісячні витрати на грошове забезпечення одного курсанта</t>
  </si>
  <si>
    <t>Середньорічна вартість підготовки одного фахівця</t>
  </si>
  <si>
    <t>Середньорічна вартість підвищення кваліфікації одного фахівця</t>
  </si>
  <si>
    <t>Співвідношення кількості фахівців, які пройшли підвищення кваліфікації у ВВНЗ до загальної кількості військовослужбовців</t>
  </si>
  <si>
    <t>Питома вага осіб, які отримали відповідний документ про освіту, із загальної чисельності слухачів і курсантів</t>
  </si>
  <si>
    <t>Рівень забезпечення речовим майном офіцерів-випускників</t>
  </si>
  <si>
    <t>кошториси</t>
  </si>
  <si>
    <t>Площа об'єктів, яка потребує реконструкції</t>
  </si>
  <si>
    <t>Рівень виконання робіт з реконструкції об'єктів під службове житло</t>
  </si>
  <si>
    <t>Середня тривалість перебування в стаціонарі одного хворого</t>
  </si>
  <si>
    <t>Середня тривалість перебування на реабілітації одного хворого</t>
  </si>
  <si>
    <t xml:space="preserve">Середня вартість лікування одного хворого в стаціонарі </t>
  </si>
  <si>
    <t xml:space="preserve">Середня вартість реабілітаційного лікування одного хворого </t>
  </si>
  <si>
    <t>Середньомісячне грошове забезпечення на одну особу</t>
  </si>
  <si>
    <t>Середньодобова вартість харчування на одного хворого в стаціонарі</t>
  </si>
  <si>
    <t>Середньодобова вартість харчування на одного хворого в реабілітаційному центрі</t>
  </si>
  <si>
    <t>Кількість планових залізничних та автошляхових варт по перевезенню спецконтингенту</t>
  </si>
  <si>
    <t>кв.м</t>
  </si>
  <si>
    <t>техніко-економічне обгрунтування</t>
  </si>
  <si>
    <t>Виконано завдань екстрадиції</t>
  </si>
  <si>
    <t>Кількість об'єктів дипломатичного призначення, що підлягають охороні</t>
  </si>
  <si>
    <t>аналіз видатків</t>
  </si>
  <si>
    <t>Кількість опрацьованих листів, звернень</t>
  </si>
  <si>
    <t>Кількість опрацьованих доручень Уряду на одного працівника</t>
  </si>
  <si>
    <t>договір</t>
  </si>
  <si>
    <t>інформація ДМС</t>
  </si>
  <si>
    <t>Рівень прийнятих нормативно-правових актів у загальній кількості розроблених</t>
  </si>
  <si>
    <t>Рівень вчасно виконаних доручень у їх загальної кількості</t>
  </si>
  <si>
    <t>Рівень усунених недоліків, що були виявлені у ході контрольних заходів у загальному обсягу виявлених недоліків</t>
  </si>
  <si>
    <t>Кількість наукових прикладних розробок</t>
  </si>
  <si>
    <t>Кількість науково-аналітичних матеріалів</t>
  </si>
  <si>
    <t>Кількість монографій, підручників та методичних рекомендацій</t>
  </si>
  <si>
    <t>Видання збірників коментарів, висновків до нормативних актів</t>
  </si>
  <si>
    <t>Тематичні плани прикладних розробок</t>
  </si>
  <si>
    <t>Вартість бланка паспорта громадянина України</t>
  </si>
  <si>
    <t>Витрати на харчування на 1 діто-день в дошкільних навчальних закладах</t>
  </si>
  <si>
    <t>Середні витрати на 1 дитину в день в дошкільних навчальних закладах</t>
  </si>
  <si>
    <t>Середні витрати на 1 дитину в день в дитячих позаміських закладах оздоровлення та відпочинку</t>
  </si>
  <si>
    <t>Рівень відвідування дошкільного навчального закладу 1 дитиною на рік</t>
  </si>
  <si>
    <t>Рівень оздоровлення дітей у дитячих позаміських закладах оздоровлення та відпочинку</t>
  </si>
  <si>
    <t>Вартість бланка документа, що посвідчує особу біженця</t>
  </si>
  <si>
    <t xml:space="preserve">Участь органів внутрішніх справ у міжнародних миротворчих операціях  </t>
  </si>
  <si>
    <t xml:space="preserve">Наукове та інформаційно-аналітичне забезпечення заходів по боротьбі з організованою злочинністю і корупцією </t>
  </si>
  <si>
    <t>Середній розмір одноразової грошової допомоги при звільненні</t>
  </si>
  <si>
    <t>Середні витрати на одну особу пільгової категорії, яким надається безоплатне придбання ліків за рецептами лікарів</t>
  </si>
  <si>
    <t>Рівень забезпеченості реабілітаційним лікуванням ветеранів та інвалідів війни, учасників ліквідації Чорнобильської катастрофи у їх загальній чисельності</t>
  </si>
  <si>
    <t>Рівень летальності</t>
  </si>
  <si>
    <t>Кількість дошкільних навчальних закладів</t>
  </si>
  <si>
    <t>Кількість дитячих позаміських закладів оздоровлення та відпочинку</t>
  </si>
  <si>
    <t>Чисельність службовців та робітників в дошкільних навчальних закладах</t>
  </si>
  <si>
    <t>Чисельність службовців та робітників в дитячих позаміських закладах оздоровлення та відпочинку</t>
  </si>
  <si>
    <t>Чисельність дітей за списком у дошкільних навчальних закладах</t>
  </si>
  <si>
    <t>Кількість відпочиваючих дітей в дитячих позаміських закладах оздоровлення та відпочинку</t>
  </si>
  <si>
    <t>Тривалість 1 зміни в дитячих позаміських закладах оздоровлення та відпочинку</t>
  </si>
  <si>
    <t>Кількість осіб пільгових категорій, яким надається безоплатне придбання ліків за рецептами лікарів</t>
  </si>
  <si>
    <t>Кількість ветеранів та інвалідів війни, учасників ліквідації Чорнобильської катастрофи, яким надано реабілітаційне лікування</t>
  </si>
  <si>
    <t>Керівництво та управління у сфері охорони державного кордону України</t>
  </si>
  <si>
    <t>Матеріально-технічне забезпечення Державної прикордонної служби України та утримання її особового складу</t>
  </si>
  <si>
    <t>Підготовка кадрів та підвищення кваліфікації Національною академією Державної прикордонної служби України</t>
  </si>
  <si>
    <t>Будівництво (придбання) житла для військовослужбовців Державної прикордонної служби України</t>
  </si>
  <si>
    <t>Облаштування та реконструкція державного кордону</t>
  </si>
  <si>
    <t>Будівництво, реконструкція та капітальний ремонт об'єктів Державної прикордонної служби України</t>
  </si>
  <si>
    <t>Середньорічні витрати на одну телекомунікаційну послугу з передачі даних</t>
  </si>
  <si>
    <t>Вартість однієї наукової розробки, видання інших матеріалів</t>
  </si>
  <si>
    <t>Кількість затримань за крадіжки матеріальних цінностей на особливо-важливих об'єктах</t>
  </si>
  <si>
    <t>Кількість затримань за спробу проникнення на об'єкти дипломатичного призначення</t>
  </si>
  <si>
    <t>Кількість затримань за адміністративні порушення під час охорони об'єктів дипломатичного призначення</t>
  </si>
  <si>
    <t>Кількість варт з охорони спеціальних вантажів</t>
  </si>
  <si>
    <t>розрахункові дані</t>
  </si>
  <si>
    <t>Середньомісячний розмір грошового забезпечення військовослужбовців строкової служби</t>
  </si>
  <si>
    <t>Кількість автопатрулів для охорони об'єктів дипломатичного призначення</t>
  </si>
  <si>
    <t>Чисельність особового складу, що залучається до несення бойової служби по охороні особливо-важливих державних об'єктів (на добу)</t>
  </si>
  <si>
    <t>Чисельність особового складу, що залучається до несення бойової служби з охорони об'єктів дипломатичного призначення (на добу)</t>
  </si>
  <si>
    <t>Кількість власних навчальних закладів III і IV рівнів акредитації</t>
  </si>
  <si>
    <t>Кількість осіб, які навчаються у власних вищих навчальних закладах</t>
  </si>
  <si>
    <t>Кількість осіб, які навчаються у власних вищих навчальних закладах за плату</t>
  </si>
  <si>
    <t>ліцензія</t>
  </si>
  <si>
    <t>Кількість осіб, які закінчують курс навчання у власних вищих військово-навчальних закладах III і IV рівнів акредитації</t>
  </si>
  <si>
    <t>ліцензія, штат</t>
  </si>
  <si>
    <t>Кількість осіб, які закінчують курс навчання у власних вищих військово-навчальних закладах III і IV рівнів акредитації (за плату)</t>
  </si>
  <si>
    <t>Чисельність осіб, які отримали послуги санаторно-курортних закладів</t>
  </si>
  <si>
    <t>Кількість пролікованих з інфекційними хворобами</t>
  </si>
  <si>
    <t>Кількість пролікованих з хворобами органів дихання</t>
  </si>
  <si>
    <t>Кількість пролікованих з хворобами органів системи кровообігу</t>
  </si>
  <si>
    <t>Кількість пролікованих з хворобами органів травлення</t>
  </si>
  <si>
    <t>Кількість пролікованих з хворобами шкіри</t>
  </si>
  <si>
    <t>Кількість пролікованих з іншими хворобами</t>
  </si>
  <si>
    <t>Інформація про виконання результативних показників, що характеризують виконання бюджетної програми</t>
  </si>
  <si>
    <t>Міністерство внутрішніх справ України</t>
  </si>
  <si>
    <t>(найменування головного розпорядника коштів державного бюджету)</t>
  </si>
  <si>
    <t>Керівництво та управління діяльністю органів внутрішніх справ</t>
  </si>
  <si>
    <t>(код програмної класифікації видатківа кредитування бюджету) </t>
  </si>
  <si>
    <t>(назва бюджетної програми) </t>
  </si>
  <si>
    <t>N з/п </t>
  </si>
  <si>
    <t>Показники </t>
  </si>
  <si>
    <t>Одиниця виміру </t>
  </si>
  <si>
    <t>Джерело інформації </t>
  </si>
  <si>
    <t>Затверджено паспортом бюджетної програми на звітний період </t>
  </si>
  <si>
    <t>Виконано за звітний період </t>
  </si>
  <si>
    <t>Відхилення </t>
  </si>
  <si>
    <t>загальний фонд </t>
  </si>
  <si>
    <t>спеціальний фонд </t>
  </si>
  <si>
    <t>разом </t>
  </si>
  <si>
    <t>1 </t>
  </si>
  <si>
    <t>Затрат </t>
  </si>
  <si>
    <t>Кількість департаментів, головних управлінь, самостійних управлінь та відділів центрального апарату МВС України</t>
  </si>
  <si>
    <t>кількість</t>
  </si>
  <si>
    <t>Штатний розклад</t>
  </si>
  <si>
    <t>Вищий начальницький склад</t>
  </si>
  <si>
    <t>осіб</t>
  </si>
  <si>
    <t>Старший начальницький склад</t>
  </si>
  <si>
    <t>Середній начальницький склад</t>
  </si>
  <si>
    <t>Молодший начальницький склад</t>
  </si>
  <si>
    <t>Державні службовці</t>
  </si>
  <si>
    <t>Робітники та службовці</t>
  </si>
  <si>
    <t>2 </t>
  </si>
  <si>
    <t>Продукту </t>
  </si>
  <si>
    <t>Кількість розроблених/прийнятих нормативно-правових актів</t>
  </si>
  <si>
    <t>шт.</t>
  </si>
  <si>
    <t>План роботи</t>
  </si>
  <si>
    <t>Кількість виконаних доручень</t>
  </si>
  <si>
    <t>од.</t>
  </si>
  <si>
    <t>Звітність</t>
  </si>
  <si>
    <t>Кількість опрацьованих звернень, заяв, скарг громадян</t>
  </si>
  <si>
    <t xml:space="preserve">Кількість контрольних заходів </t>
  </si>
  <si>
    <t>План заходів</t>
  </si>
  <si>
    <t>3 </t>
  </si>
  <si>
    <t>Ефективності </t>
  </si>
  <si>
    <t>Кількість розроблених/прийнятих нормативно-правових актів на 1 виконавця</t>
  </si>
  <si>
    <t>Кількість виконаних доручень на 1 виконавця</t>
  </si>
  <si>
    <t>Кількість опрацьованих звернень, заяв, скарг громадян України на 1 виконавця</t>
  </si>
  <si>
    <t>Кількість контрольних заходів на 1 виконавця</t>
  </si>
  <si>
    <t>грн.</t>
  </si>
  <si>
    <t>Середньомісячна заробітна плата на 1 особу</t>
  </si>
  <si>
    <t>4 </t>
  </si>
  <si>
    <t>Якості</t>
  </si>
  <si>
    <t>Організація і координація діяльності органів внутрішніх справ</t>
  </si>
  <si>
    <t>відс.</t>
  </si>
  <si>
    <t>(підпис) </t>
  </si>
  <si>
    <t>(ініціали і прізвище) </t>
  </si>
  <si>
    <t>тис.грн.</t>
  </si>
  <si>
    <t>Кількість заходів по охороні громадського порядку та безпеки в населених пунктах</t>
  </si>
  <si>
    <t>Кількість цільових операцій по вилученню з незаконного обігу зброї, наркотиків</t>
  </si>
  <si>
    <t>Кількість супроводжених міжнародних суддів та забезпечення їх особистої безпеки</t>
  </si>
  <si>
    <t xml:space="preserve">Кількість заходів по забезпеченню безпеки при перевезенні готівкової грошової маси  </t>
  </si>
  <si>
    <t>Кількість операцій з припинення блокування населенням автошляхів</t>
  </si>
  <si>
    <t>Кількість вилученої зброї</t>
  </si>
  <si>
    <t>Розрахункові дані</t>
  </si>
  <si>
    <t>Кількість установ</t>
  </si>
  <si>
    <t>Постанова КМУ від 14.07.1997      № 763</t>
  </si>
  <si>
    <t>Звіт про підсумки роботи</t>
  </si>
  <si>
    <t>Публікації наукових статей</t>
  </si>
  <si>
    <t>Видавництво інформаційних бюлетенів</t>
  </si>
  <si>
    <t>Видання журналів</t>
  </si>
  <si>
    <t>Вартість видання одного примірника</t>
  </si>
  <si>
    <t>чол.</t>
  </si>
  <si>
    <t>Кількість ліжок в стаціонарах</t>
  </si>
  <si>
    <t>Кількість ліжок в реабілітаційних центрах</t>
  </si>
  <si>
    <t>Старший начальницькій склад</t>
  </si>
  <si>
    <t>Зведений кошторис</t>
  </si>
  <si>
    <t>Кількість лікарських відвідувань</t>
  </si>
  <si>
    <t>тис.од.</t>
  </si>
  <si>
    <t>Кількість ліжко-днів в реабілітаційних центрах</t>
  </si>
  <si>
    <t>днів</t>
  </si>
  <si>
    <t>Завантаженість ліжкового фонду в стаціонарах</t>
  </si>
  <si>
    <t>Завантаженість ліжкового фонду в реабілітаційних центрах</t>
  </si>
  <si>
    <t>Розрахункова вартість, відповідно до встановлених норм харчування</t>
  </si>
  <si>
    <t>Керівництво та управління у сфері міграції, громадянства, імміграції та реєстрації фізичних осіб</t>
  </si>
  <si>
    <t>Штатний розпис</t>
  </si>
  <si>
    <t>Кількість опрацьованих доручень Уряду</t>
  </si>
  <si>
    <t>Кількість опрацьованих (розроблених) проектів нормативно-правових актів</t>
  </si>
  <si>
    <t>Кількість опрацьованих листів, заяв, звернень на одного працівника</t>
  </si>
  <si>
    <t>Кількість опрацьованих (розроблених) проектів нормативно-правових актів на одного працівника</t>
  </si>
  <si>
    <t>Забезпечення виконання завдань та функцій у сфері громадянства, імміграції та реєстрації фізичних осіб</t>
  </si>
  <si>
    <t>Кількість управлінь в регіонах</t>
  </si>
  <si>
    <t>тис.шт.</t>
  </si>
  <si>
    <t>Середньомісячна заробітна плата на одну особу</t>
  </si>
  <si>
    <t>Статистична звітність</t>
  </si>
  <si>
    <t>Кількість пунктів тимчасового розміщення біженців</t>
  </si>
  <si>
    <t>кв.м.</t>
  </si>
  <si>
    <t>Інформація про результативні показники, що характеризують виконання бюджетної програми</t>
  </si>
  <si>
    <t>Забезпечення захисту прав і свобод громадян, суспільства і держави від протиправних посягань, охорона громадського порядку та протидія незаконній міграції</t>
  </si>
  <si>
    <t>Затверджено паспортом бюджетної програми</t>
  </si>
  <si>
    <t>Відхилення</t>
  </si>
  <si>
    <t>Затрат</t>
  </si>
  <si>
    <t>Кількість управлінь  на транспорті</t>
  </si>
  <si>
    <t>Кількість підрозділів підпорядкованих МВС</t>
  </si>
  <si>
    <t>Продукту</t>
  </si>
  <si>
    <t>тонн</t>
  </si>
  <si>
    <t>(код програмної класифікації видатків</t>
  </si>
  <si>
    <t>(назва бюджетної програми)</t>
  </si>
  <si>
    <t>та кредитування бюджету)</t>
  </si>
  <si>
    <t>№ з/п</t>
  </si>
  <si>
    <t>Показнки</t>
  </si>
  <si>
    <t>Одиниця виміру</t>
  </si>
  <si>
    <t>Джерело інформації</t>
  </si>
  <si>
    <t>Виконано за звітний період</t>
  </si>
  <si>
    <t>Загальний фонд</t>
  </si>
  <si>
    <t>Спеціальний фонд</t>
  </si>
  <si>
    <t>Разом</t>
  </si>
  <si>
    <t>1.</t>
  </si>
  <si>
    <t>2.</t>
  </si>
  <si>
    <t>3.</t>
  </si>
  <si>
    <t>4.</t>
  </si>
  <si>
    <t>5.</t>
  </si>
  <si>
    <t>6.</t>
  </si>
  <si>
    <t>7.</t>
  </si>
  <si>
    <t>кВт</t>
  </si>
  <si>
    <t>8.</t>
  </si>
  <si>
    <t>9.</t>
  </si>
  <si>
    <t>10.</t>
  </si>
  <si>
    <t>11.</t>
  </si>
  <si>
    <t>12.</t>
  </si>
  <si>
    <t>13.</t>
  </si>
  <si>
    <t>14.</t>
  </si>
  <si>
    <t xml:space="preserve">       Пояснення до п. 4 показника 2 "Продукту": Кількість колективів фізичної культури зросла за рахунок збільшення кількості колективних членів Товариства </t>
  </si>
  <si>
    <t>Установи судових експертиз, що підлягають цілодобовій охороні</t>
  </si>
  <si>
    <t>Органи суддівської системи, що підлягають охороні</t>
  </si>
  <si>
    <t>Кількість працівників міліції, що матимуть право на виплату одноразової  грошової допомоги при звільненні</t>
  </si>
  <si>
    <t>Загальна кошторисна вартість об'єктів, що будуються, придбаваються та ремонтуються</t>
  </si>
  <si>
    <t>Кількість кримінальних правопорушень, учинених неповнолітніми та за їх участю</t>
  </si>
  <si>
    <t>Кількість виявлених наркопритонів</t>
  </si>
  <si>
    <t>Кількість осіб відконвойованих за вимогою органів досудового розслідування та судів</t>
  </si>
  <si>
    <t>Кількість санаторних путівок для  інвалідів І, ІІ групи, інвалідність яких настала внаслідок поранення, контузії або захворювання пов'язані з виконанням службових обов'язків, до спеціалізованих спинальних та кардіологічних санаторіїв інших міністерств та відомств</t>
  </si>
  <si>
    <t>Кількість науково-дослідних робіт</t>
  </si>
  <si>
    <t>Кількість послуг, що надаються при здійсненні господарської діяльності</t>
  </si>
  <si>
    <t>Площа придбаних, побудованих та відремонтованих об'єктів</t>
  </si>
  <si>
    <t>Кількість працівників для охорони одного приміщення суду</t>
  </si>
  <si>
    <t>Середня вартість однієї науково-дослідної роботи</t>
  </si>
  <si>
    <t>Кількість кримінальних правопорушень, що знаходяться у провадженні</t>
  </si>
  <si>
    <t>Середня вартість однієї господарської послуги</t>
  </si>
  <si>
    <t>Зміна кількості тяжких та особливо тяжких кримінальних правопорушень (- зменшення, + збільшення) у порівнянні з минулим роком</t>
  </si>
  <si>
    <t>Рівень відшкодованих збитків від викритих кримінальних правопорушень у сфері службової діяльності</t>
  </si>
  <si>
    <t>Ступінь будівельної готовності/рівень виконання робіт з будівництва (придбання) та аварійного ремонту адміністративних, спеціальних та житлових об'єктів</t>
  </si>
  <si>
    <t>за 2015 рік</t>
  </si>
  <si>
    <t xml:space="preserve">Кількість спланованих і проведених спільних (прикордонних) операцій </t>
  </si>
  <si>
    <t>Кількість осіб, що перебувають на медичному забезпеченні</t>
  </si>
  <si>
    <t>Середня вартість 1-ї металевої спостережної вишки</t>
  </si>
  <si>
    <t>Відсоток зменшення обсягів споживання енергоносіїв, порівняно з фактично спожитими обсягами у 2014 році</t>
  </si>
  <si>
    <t>Відсоток продовження ресурсу експлуатації кораблів і катерів</t>
  </si>
  <si>
    <t>Рівень впровадження дослідно-конструкторських робіт</t>
  </si>
  <si>
    <t>Рівень погашення кредиторської заборгованості, зареєстрованої в органах ДКСУ станом на 01.01.2015</t>
  </si>
  <si>
    <t>Середньорічна вартість забезпечення речовим майном 1-го офіцера-випускника</t>
  </si>
  <si>
    <t>Середня вартість робіт з реконструкції 1-го кв.м об'єктів під службове житло</t>
  </si>
  <si>
    <t>Витрати на проведення дослідно-конструкторських робіт</t>
  </si>
  <si>
    <t>Площа об'єктів, на яких здійснюється  реконструкція</t>
  </si>
  <si>
    <t>Рівень виконання робіт з проведення реконструкції об'єктів</t>
  </si>
  <si>
    <t>Керівництво та управління Національною гвардією України</t>
  </si>
  <si>
    <t>Військовослужбовці за контрактом</t>
  </si>
  <si>
    <t>Кількість виїздів та підсумкових перевірок робочими групами ГУ Національної гвардії України</t>
  </si>
  <si>
    <t>Кількість контрольних заходів, які проводяться фахівцями ГУ Національної гвардії України</t>
  </si>
  <si>
    <t>Службове навантаження на одного працівника під час виїздів та підсумкових перевірок робочими групами ГУ Національної гвардії України</t>
  </si>
  <si>
    <t>Середньомісячні витрати на заробітню плату одного державного службовця</t>
  </si>
  <si>
    <t>Кількість військовослужбовців, що підлягають звільненню протягом року</t>
  </si>
  <si>
    <t>Обсяг відшкодованих збитків</t>
  </si>
  <si>
    <t>Середній розмір вихідної допомоги при звільнені одного військовослужбовця</t>
  </si>
  <si>
    <t xml:space="preserve">4. </t>
  </si>
  <si>
    <t>Загальна кошторисна вартість будфівництва малого катеру</t>
  </si>
  <si>
    <t>Вартість робіт з будівництва об'єктів соціально-культурного, побутового призначення та оздоровчих закладів Держприкордонслужби України</t>
  </si>
  <si>
    <t>Вартість робіт з реконструкції об'єктів соціально-культурного, побутового призначення та оздоровчих закладів Держприкордонслужби України</t>
  </si>
  <si>
    <t xml:space="preserve">12. </t>
  </si>
  <si>
    <t>Вартість робіт з капітального ремонту об'єктів соціально-культурного, побутового призначення та оздоровчих закладів Держпогранслужби України</t>
  </si>
  <si>
    <t>Кількість придбаних транспортних засобів спеціального призначення</t>
  </si>
  <si>
    <t>Відремонтовано кораблів і катерів</t>
  </si>
  <si>
    <t>Кількість придбаних паливозаправників</t>
  </si>
  <si>
    <t>Кількість придбаних тепловізійних бінокулярів</t>
  </si>
  <si>
    <t>Потужність об'єктів інженерної інфраструктури, побудованих у поточному році</t>
  </si>
  <si>
    <t>Кількість малих катерів, що будується</t>
  </si>
  <si>
    <t>Площа об'єктів капітального ремонту, які будуть введені в експлуатацію в поточному році</t>
  </si>
  <si>
    <t>Площа об'єктів та закладів, на яких проведено реконструкцію у поточному році</t>
  </si>
  <si>
    <t>кв. м.</t>
  </si>
  <si>
    <t>Середня вартість 1-го транспортного засобу спеціального призначення</t>
  </si>
  <si>
    <t>Середні витрати з ремонту 1-ї одиниці корабельно-катерного складу</t>
  </si>
  <si>
    <t>Середня вартість 1-го паливозаправника</t>
  </si>
  <si>
    <t>Середня вартість одного тепловізійного бінокуляра</t>
  </si>
  <si>
    <t>Середня вартість робіт з будівництва інженерної інфраструктури Держприкордонслужби України</t>
  </si>
  <si>
    <t>Рівень готовності будівництва 1-го малого катеру у 2015 році</t>
  </si>
  <si>
    <t>Рівень виконання плану закупівель на 2015 рік (спеціальні транспортні засобі)</t>
  </si>
  <si>
    <t>Площа об'єктів, на яких буде проведено реконструкцію у 2015 році</t>
  </si>
  <si>
    <t>Кількість модернізованих програмно-технічних комплексів автоматизованого прикордонного контролю "ГАРТ-1/П"</t>
  </si>
  <si>
    <t>Кількість модернізованих систем висвітлення надводної обстановки</t>
  </si>
  <si>
    <t>Середня вартість модернізації 1-го програмно-технічного комплексу автоматизації прикордонного контролю "ГАРТ-1/П"</t>
  </si>
  <si>
    <t>Середня вартість 1-ї дослідно-конструкторської роботи</t>
  </si>
  <si>
    <t>Середня вартість 1-ї модернізованої системи висвітлення надводної обстановки</t>
  </si>
  <si>
    <t>Рівень впровадження модернізованих комплексів та систем на кінець року</t>
  </si>
  <si>
    <t>Площа об'єктів будівництва</t>
  </si>
  <si>
    <t>Загальна кошторисна вартість об'єктів реконструкції</t>
  </si>
  <si>
    <t>Кількість особового складу, що потребують поліпшення житлових умов станом на 01.01.15 р.</t>
  </si>
  <si>
    <t>Загальна площа об'єктів будівництва в поточному році</t>
  </si>
  <si>
    <t>Загальна площа об'єктів реконструкції в поточному році</t>
  </si>
  <si>
    <t>Кількість об'єктів, на яких проводяться проектно-вишукувальні роботи</t>
  </si>
  <si>
    <t>Середня вартість робіт з будівництва 1-го кв. м. житла</t>
  </si>
  <si>
    <t>Рівень виконання проектно-вишукувальних робіт</t>
  </si>
  <si>
    <t>Рівень виконання робіт з будівництва об'єктів під службове житло</t>
  </si>
  <si>
    <t>Чисельність військовослужбовців, які забезпечені харчуванням</t>
  </si>
  <si>
    <t>Середньодобові витрати на харчування на одного військовослужбовця</t>
  </si>
  <si>
    <t>Середньорічна вартість 1-ї тони палива з доставкою</t>
  </si>
  <si>
    <t>Забезпечення виконання завдань та функцій Національної гвардії України</t>
  </si>
  <si>
    <t>Загальна кількість особового складу (чоловіко/раз), який залучається до посилення охорони об'єктів державної власності, до несення служби на контрольно-перепускних пунктах, резерви в готовності до використання</t>
  </si>
  <si>
    <t xml:space="preserve">Кількість випадків, які дають право на отримання одноразової грошової допомоги в разі загибелі або інвалідності особовому складу </t>
  </si>
  <si>
    <t xml:space="preserve">аналіз протоколів по виплаті одноразової грошової допомоги в разі загибелі або інвалідності </t>
  </si>
  <si>
    <t>Кількість об'єктів на яких проводиться капітальний ремонт</t>
  </si>
  <si>
    <t>план проведення капітальних ремонтів</t>
  </si>
  <si>
    <t>Кількість військовослужбовців за призовом на особливий період під час мобілізації, що підлягають звільненню протягом року</t>
  </si>
  <si>
    <t>Кількість щоденних маршрутів, в т ч піших, та маршрутів, що здійснюються за допомогою пересувних засобів з охорони громадського порядку</t>
  </si>
  <si>
    <t>Кількість затримань особовим складом підрозділів, військових частин з охорони громадського порядку за адміністративні правопорушення</t>
  </si>
  <si>
    <t>Кількість затримань особовим складом підрозділів, військових частин з охорони громадського порядку за кримінальні правопорушення</t>
  </si>
  <si>
    <t>Кількість судових установ та залів засідань, які охороняються підрозділами Національної гвардії</t>
  </si>
  <si>
    <t>Загальна кількість перевезеного спецконтингенту вартами Національної гвардії України</t>
  </si>
  <si>
    <t>Призвано громадян України на строкову службу до лав Національної гвардії</t>
  </si>
  <si>
    <t>Придбано автомобільної техніки</t>
  </si>
  <si>
    <t>Придбано бронетанкового озброєння та техніки</t>
  </si>
  <si>
    <t>Придбано засобів захищеного спеціального КХ радіозв'язку оперативно-тактичної ланки управління</t>
  </si>
  <si>
    <t>Капітально-відновлювальні ремонти авіаційної техніки</t>
  </si>
  <si>
    <t>Придбано засобів бронезахисту протикульного та спеціального класів для особового складу</t>
  </si>
  <si>
    <t>Площа капітального ремонту приміщень казармено-житлового фонду, що перебувають в аварійному стані</t>
  </si>
  <si>
    <t>Площа капітального ремонту інших об'єктів, що перебувають в аварійному стані</t>
  </si>
  <si>
    <t>Обсяг капітального ремонту інженерних мереж</t>
  </si>
  <si>
    <t>пог. м.</t>
  </si>
  <si>
    <t>Середньомісячні виплати на грошове забезпечення одного військовослужбовця, крім військовослужбовців строкової служби</t>
  </si>
  <si>
    <t>Середньодобова вартість харчування одного військовослужбовця строкової служби</t>
  </si>
  <si>
    <t xml:space="preserve">Середній розмір виплати одноразової грошової допомоги в разі загибелі або інвалідності особовому складу </t>
  </si>
  <si>
    <t>Середня вартість одиниці автомобільної техніки</t>
  </si>
  <si>
    <t>Середня вартість 1 м. кв. площі капітального ремонту приміщень казармено-житлового фонду, що перебувають в аварійному стані</t>
  </si>
  <si>
    <t>Середня вартість 1 м. кв. площі капітального ремонту інших об'єктів, що перебувають в аварійному стані</t>
  </si>
  <si>
    <t>Середня вартість 1 пог. м. капітального ремонту інженерних мереж</t>
  </si>
  <si>
    <t>Середній розмір вихідної допомоги при звільненні одного військовослужбовця строкової служби</t>
  </si>
  <si>
    <t>Середній розмір вихідної допомоги при звільненні одного військовослужбовця за призовом на особливий період під час мобілізації</t>
  </si>
  <si>
    <t>Рівень погашення кредиторської заборгованості за поточними видатками, зареєстрованої в органах Державної казначейської служби станом на 01.01.2015 року</t>
  </si>
  <si>
    <t>Рівень виконання призову громадян України на строкову військову службу до лав Національної гвардії України</t>
  </si>
  <si>
    <t>Технічна готовність авіаційної техніки</t>
  </si>
  <si>
    <t>Забезпеченість автомобільною технікою</t>
  </si>
  <si>
    <t>Рівень виконання робіт по капітальному ремонту приміщень казармено-житлового фонду, що перебувають в аварійному стані</t>
  </si>
  <si>
    <t>Рівень виконання робіт по капітальному ремонту інших об'єктів, що перебувають в аварійному стані</t>
  </si>
  <si>
    <t>Рівень виконання робіт по капітальному ремонту інженерних мереж</t>
  </si>
  <si>
    <t>(код програмної класифікації видатків кредитування бюджету) </t>
  </si>
  <si>
    <t>Кількість затримань за підозрою у скоєнні злочину під час охорони об'єктів дипломатичного призначення</t>
  </si>
  <si>
    <t>Середня вартість ремонту (модернізації) одиниці бронетанкового озброєння та техніки</t>
  </si>
  <si>
    <t>Середній розмір вихідної допомоги при звільненні одного військовослужбовця, крім військовослужбовців строкової служби та військовослужбовців за призовом на особливий період під час мобілізації</t>
  </si>
  <si>
    <t>Забезпеченість особового складу засобами бронезахисту протикулювого та спеціального класів</t>
  </si>
  <si>
    <t>Забезпеченість підрозділів інженерною технікою, майном та боєприпасами</t>
  </si>
  <si>
    <t>Забезпеченість військ озброєнням та засобами радіаційно-хімічного захисту</t>
  </si>
  <si>
    <t>Забезпеченість бронетанковим озброєнням та технікою</t>
  </si>
  <si>
    <t>Укомплектованість підрозділів засобами захищеного спеціального КХ радіозв'язку оперативно-тактичної ланки управління</t>
  </si>
  <si>
    <t>Виявлено матеріальних збитків нанесених державі</t>
  </si>
  <si>
    <t>Рівень виконання запланованих заходів пов'язаних з керівництвом та управлінням Національною гвардією України</t>
  </si>
  <si>
    <t>Показники</t>
  </si>
  <si>
    <t>Загальна кошторисна вартість об'єктів будівництва</t>
  </si>
  <si>
    <t>Рівень погашення кредиторської заборгованості за бюджетними зобов'язаннями минулих років, взятих на облік органами ДКСУ</t>
  </si>
  <si>
    <t>Численність військовослужбовців, які забезпечені харчуванням</t>
  </si>
  <si>
    <t>Середньорічні витрати на забезпечення ліками одного хворого</t>
  </si>
  <si>
    <t>Середньорічні витрати на придбання та доставку 1-ї тони пального</t>
  </si>
  <si>
    <t>Середня вартість робіт з реконструкції 1-го кв. м. об'єктів Держприкордонслужби України</t>
  </si>
  <si>
    <t>Середня вартість робіт з капітального ремонту 1-го кв. м. об'єктів Держприкордонслужби України</t>
  </si>
  <si>
    <t>Рівень виконання робіт з будівництва об'єктів Держприкордонслужби України</t>
  </si>
  <si>
    <t>Рівень виконання робіт з реконструкції об'єктів Держприкордонслужби України</t>
  </si>
  <si>
    <t>Рівень виконання робіт з капітального ремонту об'єктів Держприкордонслужби України</t>
  </si>
  <si>
    <t>Кількість військовослужбовців, крім військовослужбовців строкової служби та військовослужбовців за призовом на особливий період під час мобілізації, що підлягають звільненню протягом року</t>
  </si>
  <si>
    <t>Середньомісячні витрати на заробітну плату одного робітника чи службовця</t>
  </si>
  <si>
    <t>Середня вартість одиниці бронетанкового озброєння та техніки</t>
  </si>
  <si>
    <t xml:space="preserve">Підготовка кадрів для Національної гвардії України вищими навчальними закладами ІІІ і ІV рівнів акредитації </t>
  </si>
  <si>
    <t>Кількість військовослужбовців, крім військовослужбовців строкової служби, що підлягають звільненню протягом року</t>
  </si>
  <si>
    <t>Кількість військовослужбовців строкової служби, що підлягають звільненню протягом року</t>
  </si>
  <si>
    <t>Курсанти в тому числі 500 осіб із числа військовослужбовців за контрактом</t>
  </si>
  <si>
    <t>Середньомісячні витрати на грошове забезпечення одного військовослужбовця, крім курсантів та військовослужюовців строкової служби</t>
  </si>
  <si>
    <t>Середньомісячні витрати на грошове забезпечення одного курсанта із числа військовослужбовців за контрактом</t>
  </si>
  <si>
    <t>Середньомісячні витрати на грошове забезпечення одного військовослужбовця строкової служби</t>
  </si>
  <si>
    <t>Середньомісячні витрати на заробітну плату одного робітника числужбовця</t>
  </si>
  <si>
    <t>Директор ДФОП МВС України</t>
  </si>
  <si>
    <t>С. М. Шевнін</t>
  </si>
  <si>
    <t>Кількість випадків, які дають право на отримання одноразової грошової допомоги у разі загибелі або інвалідності працівника міліції</t>
  </si>
  <si>
    <t>Відсоток осіб, які отримали відповідний документ про підвищення кваліфікації</t>
  </si>
  <si>
    <t>Медичне забезпечення працівників, осіб рядового та начальницького складу органів внутрішніх справ</t>
  </si>
  <si>
    <t>Кількість пролікованих хворих в стаціонарах</t>
  </si>
  <si>
    <t>Кількість пролікованих хворих в реабілітаційних центрах</t>
  </si>
  <si>
    <t>Кількість змін у дитячих позаміських закладах оздоровлення та відпочинку</t>
  </si>
  <si>
    <t>Витрати на харчування на 1 діто-день в позаміських закладах оздоровлення та відпочинку</t>
  </si>
  <si>
    <t>Кількість осіб, які утримуються у пунктах тимчасового розміщення біженців</t>
  </si>
  <si>
    <t>Кількість виданих документів, що посвідчують особу біженця</t>
  </si>
  <si>
    <t>Вартість бланка тимчасового посвідчення громадянина України</t>
  </si>
  <si>
    <t>Середній термін перебування 1 особи у пункті тимчасового розміщення біженців</t>
  </si>
  <si>
    <t>Середній термін перебування 1 особи у пункті тимчасового перебування іноземців та осіб без громадянства, які незаконно перебувають в Україні</t>
  </si>
  <si>
    <t>Вищий офіцерський склад</t>
  </si>
  <si>
    <t xml:space="preserve">штат </t>
  </si>
  <si>
    <t>Старший офіцерський склад</t>
  </si>
  <si>
    <t>план проведення інспектувань та перевірок підпорядкованих підрозділів</t>
  </si>
  <si>
    <t>Кількість зборів з посадовими особами різного рівня</t>
  </si>
  <si>
    <t>Проведення командно-штабних навчань різного рівня</t>
  </si>
  <si>
    <t xml:space="preserve">Проведення командно-штабних тренувань різного рівня </t>
  </si>
  <si>
    <t>внутрішня звітність</t>
  </si>
  <si>
    <t>Кількість контрольних заходів на одного виконавця</t>
  </si>
  <si>
    <t>Загальна кількість маршрутів по перевезенню спецконтингенту</t>
  </si>
  <si>
    <t>Кількість судових варт по перевезенню спецконтингенту</t>
  </si>
  <si>
    <t>Площа баз олімпійської підготовки Товариства, на яких проведено капітальний ремонт</t>
  </si>
  <si>
    <t>Середня вартість прокладання 1 м/п систем інженерних комунікацій (труби) на базах олімпійської підготовки Товариства</t>
  </si>
  <si>
    <t>Середня вартість робіт з капітального ремонту на 1 кв. м. баз олімпійської підготовки Товариства за рахунок бюджетних коштів</t>
  </si>
  <si>
    <t>Середня вартість одиниці спеціалізованого спортивного інвентарю, придбаного для баз олімпійської підготовки Товариства</t>
  </si>
  <si>
    <t>Середній обсяг фінансової підтримки з державного бюджету 1 бази олімпійської підготовки Товариства</t>
  </si>
  <si>
    <t>В тому числі середньомісячна заробітна плата 1 працівника Товариства</t>
  </si>
  <si>
    <t>Середні витрати на забезпечення діяльності 1 працівника Товариства</t>
  </si>
  <si>
    <t xml:space="preserve">Середні витрати на один людино-день на спортивних змаганнях </t>
  </si>
  <si>
    <t>Перелік обладнання, договір, внутрішньо-господарський облік</t>
  </si>
  <si>
    <t>Кількість придбаного спеціалізованого обладнання для систем опалення баз олімпійської підготовки Товариства</t>
  </si>
  <si>
    <t>Проектно-кошторисна документація, акти виконаних робіт</t>
  </si>
  <si>
    <t>Кількість запорних арматур систем інженерних комунікацій змонтованих на базах олімпійської підготовки Товариства</t>
  </si>
  <si>
    <t>Загальна довжина прокладених систем інженерних комунікацій (труби) на базах олімпійської підготовки Товариства</t>
  </si>
  <si>
    <t>Перелік обладнання, погоджений МВС України, внутрішньо-господарський облік</t>
  </si>
  <si>
    <t>Кількість придбаного спеціалізованого спортивного інвентарю для баз олімпійської підготовки Товариства</t>
  </si>
  <si>
    <t>Середній розмір вихідної допомоги при звільнені одного військовослужбовця строкової служби</t>
  </si>
  <si>
    <t>Рівень погашення кредиторської заборгованості, зареєстрованої в органах Державної казначейської служби станом на 01.01.2015 року</t>
  </si>
  <si>
    <t>Заходи з інженерно-технічного облаштування кордону</t>
  </si>
  <si>
    <t>Загальна протяжність українсько-російського державного, територій, прилеглих до районів проведення антитерористичної операції та Автономної Республіки Крим, на яких будуть здійснюватися роботи щодо інженерно-технічного облаштування згідно Плану заходів</t>
  </si>
  <si>
    <t>Вартість робіт з улаштування протитанкових ровів та траншей</t>
  </si>
  <si>
    <t>Вартість робіт з розроблення та утримання контрольно-слідових смуг</t>
  </si>
  <si>
    <t>Вартість робіт з улаштування рокадної дороги</t>
  </si>
  <si>
    <t>Вартість робіт з улаштування невибухових інженерних загороджень</t>
  </si>
  <si>
    <t>Вартість робіт з улаштування фортифікаційних опорних пунктів та позицій</t>
  </si>
  <si>
    <t>Вартість робіт зі встановленням систем (комплексів) відеоспостереження</t>
  </si>
  <si>
    <t xml:space="preserve">8. </t>
  </si>
  <si>
    <t>Вартість робіт з реконструкції будівель для розгортання підрозділів</t>
  </si>
  <si>
    <t>Вартість закупівлі та встановлення металевих спостережних вишок, заввишки 17 м.</t>
  </si>
  <si>
    <t>Вартість проведення проектно-вишукувальних робіт</t>
  </si>
  <si>
    <t>Вартість пересувних бойових модулів</t>
  </si>
  <si>
    <t>Протяжність протитанкових ровів та траншей</t>
  </si>
  <si>
    <t>км.</t>
  </si>
  <si>
    <t>Протяжність контрольно-слідових смуг</t>
  </si>
  <si>
    <t>Протяжність рокадної дороги</t>
  </si>
  <si>
    <t>Протяжність невибухових інженерних загороджень</t>
  </si>
  <si>
    <t>Кількість облаштованих фортифікаційних опорних пунктів та позицій</t>
  </si>
  <si>
    <t>Кількість придбаних та встановлених систем (комплексів) відеоспостереження</t>
  </si>
  <si>
    <t>Площа реконструйованих будівель для розгортання підрозділів</t>
  </si>
  <si>
    <t>Кількість проведених проектно-вишукувальних робіт</t>
  </si>
  <si>
    <t>Кількість закуплених бойових пересувних модулів</t>
  </si>
  <si>
    <t>Середня вартість робіт з улаштування 1 км протитанкових ровів та траншей</t>
  </si>
  <si>
    <t>Середня вартість робіт з розроблення та утримання 1 км контрольно-слідових смуг</t>
  </si>
  <si>
    <t>Середня вартість робіт з улаштування 1 км рокадної дороги</t>
  </si>
  <si>
    <t>Середня вартість робіт з улаштування 1 км невибухових інженерних загороджень</t>
  </si>
  <si>
    <t>Середня вартість робіт з улаштування 1-го опорного пункту (позиції)</t>
  </si>
  <si>
    <t>Середня вартість робіт з реконструкції 1 кв. м. будівель</t>
  </si>
  <si>
    <t>Середня вартість закупівлі та встановлення 1-ї металевої спостережної вишки, заввишки 17 м.</t>
  </si>
  <si>
    <t>Середня вартість проектно-вишукувальної роботи</t>
  </si>
  <si>
    <t>Середня вартість 1-го пересувного бойового модуля</t>
  </si>
  <si>
    <t>Рівень виконання робіт у 2015 році від загальної вартості затвердженого Плану заходів</t>
  </si>
  <si>
    <t>Рівень виконання робіт, запланованих у 2015 році</t>
  </si>
  <si>
    <t>Середня вартість робіт закупівлі та встановлення систем (комплексів) відеоспостереження</t>
  </si>
  <si>
    <t>Кількість придбаних та встановлених металевих спостережних вишок, заввишки 17 м.</t>
  </si>
  <si>
    <t>С.М. Шевнін</t>
  </si>
  <si>
    <t>Аналітичні та статистичні дані</t>
  </si>
  <si>
    <t>Рівень погашення кредиторської заборгованості, зареєстрованої в ДКСУ на 01.01.2015</t>
  </si>
  <si>
    <t>Рівень забезпеченості ліцензійним програмним продуктом</t>
  </si>
  <si>
    <t>Рівень дотримання законодавством об'єктів контролю</t>
  </si>
  <si>
    <t>Рівень вчасно виконаних доручень, документів та звернень у їх загальній кількості</t>
  </si>
  <si>
    <t>Розрахунок</t>
  </si>
  <si>
    <t>Середньомісячна заробітна плата одного державного службовця (без урахування одноразових додаткових видів заробітної плати)</t>
  </si>
  <si>
    <t>Середньомісячне грошове утримання однієї особи рядового і начальницького складу (без урахування одноразових додаткових видів заробітної плати)</t>
  </si>
  <si>
    <t>Договір на придбання</t>
  </si>
  <si>
    <t>Середня вартість ліцензійного програмного продукту</t>
  </si>
  <si>
    <t>Середня вартість одного відрядження</t>
  </si>
  <si>
    <t>Кількість опрацьованих документів на 1 працівника</t>
  </si>
  <si>
    <t>Доручення ВРУ, КМУ, МВС, власна ініціатива</t>
  </si>
  <si>
    <t>Кількість розроблених нормативно-правових актів</t>
  </si>
  <si>
    <t>План відряджень</t>
  </si>
  <si>
    <t>Кількість відряджень по Україні</t>
  </si>
  <si>
    <t>Щорічна інвентаризація програмного забезпечення</t>
  </si>
  <si>
    <t>Кількість придбаних ліцензій на користування програмним забезпеченням</t>
  </si>
  <si>
    <t>План роботи ДСНС</t>
  </si>
  <si>
    <t>Кількість організованих семінарів та кількість нарад</t>
  </si>
  <si>
    <t>Кількість перевірок підприємств, установ та організацій, що належать до сфери управління ДСНС України</t>
  </si>
  <si>
    <t>Кількість опрацьованих документів</t>
  </si>
  <si>
    <t xml:space="preserve">штат та штатний розпис </t>
  </si>
  <si>
    <t>Особи рядового и начальницького складу</t>
  </si>
  <si>
    <t>Кількість штатних одиниць, що утримуються за програмою, у т.ч.</t>
  </si>
  <si>
    <t>Керівництво та управління у сфері надзвичайних ситуацій</t>
  </si>
  <si>
    <t>Рівень готовності чергових пошуково-рятувальних сил до проведення авіаційних пошуково-рятувальних сил в зоні відповідальності України</t>
  </si>
  <si>
    <t xml:space="preserve">Середні витрати тренувального вильоту літаком Ан-32П (Ан-26) (2 год.) </t>
  </si>
  <si>
    <t>Середні витрати тренувального вильоту вертольотом Мі-8 (2 год)</t>
  </si>
  <si>
    <t>Розрахунок до договорів на проведення авіаційно-пошукової роботи</t>
  </si>
  <si>
    <t>Середні витрати на утримання одного літака Ан-32П (Ан-26) в зоні відповідальності</t>
  </si>
  <si>
    <t>Середні витрати на утримання одного вертольота Мі-8 в зоні відповідальності</t>
  </si>
  <si>
    <t>Середні витрати на одну годину польоту літака Ан-32П (Ан-26)</t>
  </si>
  <si>
    <t>Середні витрати на одну годину польоту вертольота Мі-8</t>
  </si>
  <si>
    <t>Середньомісячна заробітна плата одного працівника</t>
  </si>
  <si>
    <t>годин</t>
  </si>
  <si>
    <t>Час польоту для здійснення авіаційних робіт з пошуку і рятування на рік 1 літального апарату</t>
  </si>
  <si>
    <t>Статистичні дані</t>
  </si>
  <si>
    <t>Кількість пошуково-рятувальних стрибків з парашутом</t>
  </si>
  <si>
    <t>Інструкція з пошуково-рятувального забезпечення польотів авіації</t>
  </si>
  <si>
    <t>Кількість тренувальних стрибків з парашутом</t>
  </si>
  <si>
    <t>Кількість пошуково-рятувальних вильотів літака Ан-32П (Ан-26)</t>
  </si>
  <si>
    <t>Кількість пошуково-рятувальних вильотів вертольотів Мі-8</t>
  </si>
  <si>
    <t>Програма підготовки льотного складу на літаках</t>
  </si>
  <si>
    <t>Кількість тренувальних вильотів літака Ан-32П (Ан-26)</t>
  </si>
  <si>
    <t>Програма підготовки льотного складу на вертольотах</t>
  </si>
  <si>
    <t>Кількість тренувальних вильотів Мі-8</t>
  </si>
  <si>
    <t xml:space="preserve">Штатний розпис </t>
  </si>
  <si>
    <t>Кількість штатних працівників, що утримуються за програмою</t>
  </si>
  <si>
    <t>Оперативні дані</t>
  </si>
  <si>
    <t>Кількість задіяних на чергуванні на договірних засадах пошуково-рятувальних літаків Ан-32П (Ан-26)</t>
  </si>
  <si>
    <t>Кількість задіяних на чергуванні на договірних засадах пошуково-рятувальних вертольотів</t>
  </si>
  <si>
    <t>Постанова Кабінету Міністрів України від 14.11.2012 №1037</t>
  </si>
  <si>
    <t>Кількість задіяних на чергуванні аеродромів</t>
  </si>
  <si>
    <t>Кількість авіаційних центрів пошуку і рятування</t>
  </si>
  <si>
    <t>Авіаційні роботи з пошуку і рятування</t>
  </si>
  <si>
    <t>Звіт про виконання плану з гідрометеорологічної діяльності</t>
  </si>
  <si>
    <t>Середня справджуваність гідрометеоролічних прогнозів</t>
  </si>
  <si>
    <t>Середня завчасність попереджень про стихійні гідрометеорологічні явища</t>
  </si>
  <si>
    <t>Кількість приладів і обладнання, впроваджених у гідрометеорологічну діяльність</t>
  </si>
  <si>
    <t>Кількість прогнозів, попереджень про небезпечні та стихійні гідрометеорологічні явища</t>
  </si>
  <si>
    <t>Кількість вимірювань показників та інгредієнтів забруднення природного середовища</t>
  </si>
  <si>
    <t>Кількість вимірювань гідрометеорологічних параметрів</t>
  </si>
  <si>
    <t>Кількість гідрометричних споруд</t>
  </si>
  <si>
    <t>Кількість організацій</t>
  </si>
  <si>
    <t>Кількість працівників</t>
  </si>
  <si>
    <t>Гідрометеорологічна діяльність</t>
  </si>
  <si>
    <t xml:space="preserve">Звіт про наукову та наукову-технічну діяльність </t>
  </si>
  <si>
    <t xml:space="preserve">Питома вага аспірантів, які закінчили навчання з відривом від виробництва та захистили дисертацію від загальної кількості аспірантів </t>
  </si>
  <si>
    <t>Частка погашення кредиторської заборгованості, яка зареєстрована в органах ДКСУ на 01.01.2015</t>
  </si>
  <si>
    <t>Питома вага аспірантів, які закінчили навчання з відривом від виробництва та захистили дисертацію</t>
  </si>
  <si>
    <t xml:space="preserve">Частка науково-дослідних робіт, які виконуються за пріоритетними напрямами розвитку науки і техніки у галузі гідрометеорології у загальній їх кількості </t>
  </si>
  <si>
    <t xml:space="preserve">Частка впроваджених наукових та науково-технічних робіт у поточному році </t>
  </si>
  <si>
    <t>Частка завершених наукових та науково-технічних робіт у поточному році</t>
  </si>
  <si>
    <t xml:space="preserve">Частка виконання плану наукових робіт </t>
  </si>
  <si>
    <t>Звіт про наукову та науково-технічну діяльність</t>
  </si>
  <si>
    <t>Середня вартість одиниці придбаного наукового обладнання у галузі гідрометеорології</t>
  </si>
  <si>
    <t>Кошторис</t>
  </si>
  <si>
    <t>Середні витрати на підготовку одного аспіранта, який навчається з відривом від виробництва у галузі гідрометеорології</t>
  </si>
  <si>
    <t>Середня вартість виконання однієї наукової та науково-технічної роботи у галузі гідрометеорології</t>
  </si>
  <si>
    <t>План технічного переоснащення</t>
  </si>
  <si>
    <t>Кількість придбаного обладнання для оновлення матеріально-технічної бази наукових досліджень УкрГМІ</t>
  </si>
  <si>
    <t>Звіти про виконання державного замовлення</t>
  </si>
  <si>
    <t>Кількість аспірантів, які закінчили навчання з відривом від виробництва та захистили дисертацію</t>
  </si>
  <si>
    <t>Випуск аспірантів з відривом від виробництва у галузі гідрометеорології</t>
  </si>
  <si>
    <t>Прийом аспірантів з відривом від виробництва у галузі гідрометеорології</t>
  </si>
  <si>
    <t>Кількість аспірантів, які навчаються з відривом від виробництва на початок року</t>
  </si>
  <si>
    <t>Середня річна кількість аспірантів, які навчаються з відривом від виробництва у галузі гідрометеорології</t>
  </si>
  <si>
    <t>Кількість впроваджених науково-дослідних робіт у поточному році у галузі</t>
  </si>
  <si>
    <t xml:space="preserve">Кількість приладів, систем та автоматизованих станцій, які розробляються у галузі гідрометеорології </t>
  </si>
  <si>
    <t xml:space="preserve">Кількість завершених наукових та науково-технічних робіт у галузі гідрометеорології </t>
  </si>
  <si>
    <t>Тематичні плани науково-дослідних та дослідно-конструкторських робіт УкрГМІ</t>
  </si>
  <si>
    <t>Кількість наукових та науково-технічних робіт за пріоритетними напрямками розвитку науки і техніки у галузі гідрометеорології</t>
  </si>
  <si>
    <t>Кількість науково-дослідних робіт у галузі гідрометеорології, які перейшли з минулих років</t>
  </si>
  <si>
    <t>Кількість науково-дослідних робіт у галузі гідрометеорології, які розпочато у поточному році</t>
  </si>
  <si>
    <t>Кількість наукових та науково-технічних робіт у галузі гідрометеорології, у тому числі:</t>
  </si>
  <si>
    <t>Придбання наукового обладнання</t>
  </si>
  <si>
    <t>допоміжний обслуговуючий персонал</t>
  </si>
  <si>
    <t>техніки</t>
  </si>
  <si>
    <t>дослідники</t>
  </si>
  <si>
    <t>Середньорічна чисельність штатних одиниць, у тому числі:</t>
  </si>
  <si>
    <t>Чисельність штатних одиниць на 01.01.2016</t>
  </si>
  <si>
    <t>Чисельність штатних одиниць на 01.07.2015</t>
  </si>
  <si>
    <t>Чисельність штатних одиниць на 01.01.2015</t>
  </si>
  <si>
    <t>Статут УкрГМІ</t>
  </si>
  <si>
    <t>Кількість наукових установ</t>
  </si>
  <si>
    <t xml:space="preserve"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 </t>
  </si>
  <si>
    <t xml:space="preserve">Частка прийнятих нормативних, методичних та інших документів, у загальній кількості розроблених </t>
  </si>
  <si>
    <t>План впровадження результатів НДтаДКР</t>
  </si>
  <si>
    <t xml:space="preserve">Частка впроваджених  науково-дослідних та дослідно- конструкторських робіт </t>
  </si>
  <si>
    <t>Частка завершених науково-дослідних та дослідно- конструкторських робіт поточному році</t>
  </si>
  <si>
    <t xml:space="preserve">Розрахунок </t>
  </si>
  <si>
    <t xml:space="preserve">Середня вартість виконання однієї науково-дослідної та науково-конструкторських робіт у поточному році </t>
  </si>
  <si>
    <t xml:space="preserve">Звіти НД та ДКР </t>
  </si>
  <si>
    <t>Кількість розроблених  нормативних, методичних та інших документів на 1 наукового працівника</t>
  </si>
  <si>
    <t xml:space="preserve">Кількість підготовлених наукових публікацій на 1 наукового працівника </t>
  </si>
  <si>
    <t xml:space="preserve">Кількість науково-дослідних та дослідно-конструкторських робіт на 1 наукового працівника </t>
  </si>
  <si>
    <t>Патенти, технічна документація</t>
  </si>
  <si>
    <t xml:space="preserve">Кількість нових конструктивних та технологічних рішень, експериментальних та дослідних зразків тощо </t>
  </si>
  <si>
    <t xml:space="preserve">Матеріали з впровадження результатів у практику та навчальний процес </t>
  </si>
  <si>
    <t>Кількість робіт, результати яких будуть впроваджуватись у поточному році</t>
  </si>
  <si>
    <t>Збірники наукових праць, конференцій тощо</t>
  </si>
  <si>
    <t xml:space="preserve">Кількість наукових публікацій </t>
  </si>
  <si>
    <t xml:space="preserve">Кількість закінчених випробувань у сфері цивільного захисту та пожежної безпеки </t>
  </si>
  <si>
    <t xml:space="preserve">Кількість розглянутих  нормативних, методичних та інших документів </t>
  </si>
  <si>
    <t xml:space="preserve">Кількість розроблених  нормативних, методичних та інших документів </t>
  </si>
  <si>
    <t xml:space="preserve">Кількість завершених науково-дослідних та дослідно-конструкторських робіт у поточному році </t>
  </si>
  <si>
    <t xml:space="preserve">План наукової ї науково-технічної діяльності УкрНДІЦЗ </t>
  </si>
  <si>
    <t xml:space="preserve">Кількість науково-дослідних та дослідно-конструкторських робіт, які виконуються в поточному році </t>
  </si>
  <si>
    <t>Всього чисельність штатних одиниць, у тому числі:</t>
  </si>
  <si>
    <t>Статут УкрНДІЦЗ</t>
  </si>
  <si>
    <t xml:space="preserve"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 </t>
  </si>
  <si>
    <t xml:space="preserve">Розрахункові дані </t>
  </si>
  <si>
    <t xml:space="preserve">Рівень оновлення пожежно-рятувальної техніки </t>
  </si>
  <si>
    <t xml:space="preserve">Середня вартість пожежно рятувальних автомобілів середнього класу </t>
  </si>
  <si>
    <t xml:space="preserve">Завдання і заходи з виконання Загальнодержавної цільової програми захисту населення і територій від надзвичайних ситуацій техногенного та природнього характеру на 2013-2017 роки </t>
  </si>
  <si>
    <t xml:space="preserve">Кількість придбаних пожежно рятувальних автомобілів важкого класу </t>
  </si>
  <si>
    <t xml:space="preserve">Кількість придбаних пожежно рятувальних автомобілів середнього класу </t>
  </si>
  <si>
    <t xml:space="preserve">Штатно-табельна належність </t>
  </si>
  <si>
    <t xml:space="preserve">Витрати на придбання пожежно-рятувальних автомобілів важкого класу </t>
  </si>
  <si>
    <t xml:space="preserve">Витрати на придбання пожежно-рятувальних автомобілів середнього класу </t>
  </si>
  <si>
    <t xml:space="preserve">Кількість пожежно-рятувальних автомобілів, що підлягають оновленню </t>
  </si>
  <si>
    <t xml:space="preserve">Придбання пожежної та іншої спеціальної техніки вітчизняного виробництва  </t>
  </si>
  <si>
    <t xml:space="preserve">Оперативна та статистична звітність </t>
  </si>
  <si>
    <t xml:space="preserve">Рівень виконання робіт з модернізації та переобладнання літака АН-26 у медичний варіант </t>
  </si>
  <si>
    <t xml:space="preserve">Рівень погашення кредиторської  заборгованості, зареєстрованої в ДКСУ </t>
  </si>
  <si>
    <t xml:space="preserve">Звітні дані </t>
  </si>
  <si>
    <t xml:space="preserve">Рівень зменшення пожеж порівняно з минулим роком </t>
  </si>
  <si>
    <t xml:space="preserve">Питома вага вчасно виконаних Управлінням забезпечення ОРС ЦЗ завдань та заходів із забезпечення діяльності сил цивільного захисту у загальній кількості завдань </t>
  </si>
  <si>
    <t xml:space="preserve">Оперативна звітність </t>
  </si>
  <si>
    <t>Рівень (частка) ліквідованих надзвичайних ситуацій</t>
  </si>
  <si>
    <t>Питома вага знешкоджених вибухонебезпечних предметів у загальній кількості тих, що підлягають знешкодженню</t>
  </si>
  <si>
    <t xml:space="preserve">годин </t>
  </si>
  <si>
    <t xml:space="preserve">Середній час ліквідації надзвичайної ситуації  </t>
  </si>
  <si>
    <t xml:space="preserve">Середній час ліквідації пожежі </t>
  </si>
  <si>
    <t xml:space="preserve">Середні витрати на медичне забезпечення 1 особи </t>
  </si>
  <si>
    <t xml:space="preserve">Середні витрати на забезпечення речовим майном 1 особи служби цивільного захисту </t>
  </si>
  <si>
    <t xml:space="preserve">Статистична звітність </t>
  </si>
  <si>
    <t xml:space="preserve">Середня кількість працівників УЗ ОРЗ ЦЗ, що залучаються до організації та надання психологічної допомоги населенню, постраждалому внаслідок надзвичайних ситуацій </t>
  </si>
  <si>
    <t xml:space="preserve">Співвідношення кількості працівників УЗ ОРС ЦЗ до кількості працівників оперативно-рятувальної служби </t>
  </si>
  <si>
    <t xml:space="preserve">Середня кількість працівників УЗ ОРС ЦЗ, що залучаються до проведення одного заходу культурно-виховного та патріотичного спрямування  </t>
  </si>
  <si>
    <t xml:space="preserve">кількість </t>
  </si>
  <si>
    <t>Середня кількість надзвичайних ситуацій на один підрозділ Оперативно-рятувальної служби цивільного захисту</t>
  </si>
  <si>
    <t xml:space="preserve">Середня кількість працівників Оперативно-рятувальної служби цивільного захисту, що залучаються до ліквідації однієї надзвичайної ситуації </t>
  </si>
  <si>
    <t xml:space="preserve">Постанова Кабінету Міністрів України від 29.03.2002 №426, розрахунок </t>
  </si>
  <si>
    <t xml:space="preserve">Середньодобова вартість харчування на 1 особу рядового і начальницького складу </t>
  </si>
  <si>
    <t xml:space="preserve">Середньомісячна заробітна плата на 1 працівника  </t>
  </si>
  <si>
    <t xml:space="preserve">Середньомісячне грошове забезпечення на 1 особу рядового і начальницького складу </t>
  </si>
  <si>
    <t xml:space="preserve">Середня кількість пожеж на один підрозділ Оперативно-рятувальної служби цивільного захисту </t>
  </si>
  <si>
    <t xml:space="preserve">Середня кількість працівників Оперативно-рятувальної служби цивільного захисту, що залучаються до ліквідації однієї пожежі </t>
  </si>
  <si>
    <t xml:space="preserve">Аналітичні та статистичні дані </t>
  </si>
  <si>
    <t xml:space="preserve">Кількість авіаційної техніки, що підлягає модернізації та переобладнанню </t>
  </si>
  <si>
    <t xml:space="preserve">Кількість осіб, які забезпечені речовим майном </t>
  </si>
  <si>
    <t xml:space="preserve">Кількість осіб, які отримають медичне обслуговування </t>
  </si>
  <si>
    <t>Атестація та сертифікація аварійно-рятувальних служб</t>
  </si>
  <si>
    <t xml:space="preserve">Статистичні дані </t>
  </si>
  <si>
    <t>Кількість проведених планових заходів державного нагляду (контролю)</t>
  </si>
  <si>
    <t xml:space="preserve">Кількість об'єктів, що обслуговуються аварійно-рятувальними </t>
  </si>
  <si>
    <t xml:space="preserve">Кількість залучень особового складу до надання психологічної допомоги населенню, постраждалому внаслідок надзвичайної ситуації  </t>
  </si>
  <si>
    <t xml:space="preserve">Кількість залучень особового складу Управління забезпечення ОРС ЦЗ до перевірок підрозділів сил цивільного захисту </t>
  </si>
  <si>
    <t xml:space="preserve">Кількість проведених заходів культурно-виховного та патріотичного напрямку </t>
  </si>
  <si>
    <t xml:space="preserve">Кількість виїздів автомобільного транспорту підрозділів забезпечення ОРС ЦЗ </t>
  </si>
  <si>
    <t xml:space="preserve">Кількість ліквідованих наслідків надзвичайних ситуацій  </t>
  </si>
  <si>
    <t xml:space="preserve">Кількість залучень підрозділів Оперативно-рятувальної служби цивільного захисту до заходів із ліквідації надзвичайних ситуацій і подій </t>
  </si>
  <si>
    <t xml:space="preserve">Кількість залучень піротехніків по виявленню вибухонебезпечних предметів </t>
  </si>
  <si>
    <t xml:space="preserve">Кількість знешкоджених вибухонебезпечних предметів </t>
  </si>
  <si>
    <t xml:space="preserve">Кількість ліквідованих пожеж </t>
  </si>
  <si>
    <t xml:space="preserve">Витрати на встановлення медично-реанімаційних модулів </t>
  </si>
  <si>
    <t xml:space="preserve">Витрати на встановлення радіоелектронного та авіаційного та обладнання для польотів по міжнародним повітряним авіалініям </t>
  </si>
  <si>
    <t xml:space="preserve">Витрати на встановлення додаткового радіонавігаційного та авіаційного обладнання </t>
  </si>
  <si>
    <t xml:space="preserve">Витрати на капітальний ремонт літака АН-26 та авіаційних двигунів </t>
  </si>
  <si>
    <t xml:space="preserve">Штати та штатні розписи </t>
  </si>
  <si>
    <t xml:space="preserve">Кількість осіб, які знаходяться на медичному забезпеченні </t>
  </si>
  <si>
    <t xml:space="preserve">Табель техніки та оснащення штатів </t>
  </si>
  <si>
    <t xml:space="preserve">Кількість транспортних засобів, що використовуються підрозділами Оперативно-рятувальної служби цивільного захисту </t>
  </si>
  <si>
    <t xml:space="preserve">Штати та штатні розписи підрозділів Оперативно- рятувальної служби </t>
  </si>
  <si>
    <t xml:space="preserve">Кількість осіб, які знаходяться на продовольчому  забезпеченні </t>
  </si>
  <si>
    <t xml:space="preserve">Кількість осіб, які знаходяться на речовому забезпеченні </t>
  </si>
  <si>
    <t xml:space="preserve">Кількість підрозділів забезпечення Оперативно-рятувальної служби цивільного захисту  </t>
  </si>
  <si>
    <t xml:space="preserve">Штати та штатні розписи підрозділів </t>
  </si>
  <si>
    <t xml:space="preserve">Кількість штатних одиниць </t>
  </si>
  <si>
    <t xml:space="preserve">Кількість аварійно-рятувальних та пожежно-рятувальних підрозділів Оперативно-рятувальної служби цивільного захисту </t>
  </si>
  <si>
    <t xml:space="preserve">Забезпечення діяльності сил цивільного захисту   </t>
  </si>
  <si>
    <t xml:space="preserve">Рівень погашення кредиторської  заборгованості, зареєстрованої в ДКСУ на 01.01.2015 </t>
  </si>
  <si>
    <t xml:space="preserve">Звітність </t>
  </si>
  <si>
    <t xml:space="preserve">Відсоток влаштованих фахівців за фахом </t>
  </si>
  <si>
    <t xml:space="preserve">Середні витрати на спеціальне навчання з надання домедичної допомоги рятувальників в рік </t>
  </si>
  <si>
    <t xml:space="preserve">Середні витрати на підвищення кваліфікації 1 фахівця сфери цивільного захисту в рік </t>
  </si>
  <si>
    <t xml:space="preserve">Середньомісячне грошове забезпечення на 1 курсанта </t>
  </si>
  <si>
    <t xml:space="preserve">Середньомісячна заробітна плата на 1 працівника </t>
  </si>
  <si>
    <t xml:space="preserve">Постанова КМУ від 29.03.2002 № 426 із змінами </t>
  </si>
  <si>
    <t>Середньодобова вартість харчування 1 курсанта (слухача)</t>
  </si>
  <si>
    <t xml:space="preserve">Середні витрати на навчання 1 ліцеїста в рік </t>
  </si>
  <si>
    <t xml:space="preserve">Середні витрати на навчання 1 кваліфікованого робітника в рік </t>
  </si>
  <si>
    <t>Середні витрати на навчання 1 докторанта в рік</t>
  </si>
  <si>
    <t>Середні витрати на навчання 1 ад'юнкта в рік</t>
  </si>
  <si>
    <t>Середні витрати на навчання 1 курсанта в рік</t>
  </si>
  <si>
    <t xml:space="preserve">Статистичний звіт  </t>
  </si>
  <si>
    <t>Середня кількість рятувальників, які пройшли спеціальне навчання з надання домедичної допомоги</t>
  </si>
  <si>
    <t xml:space="preserve">Середня кількість осіб, які пройшли курс підвищення кваліфікації у сфері цивільного захисту </t>
  </si>
  <si>
    <t xml:space="preserve">Штатний розпис, статистичний звіт </t>
  </si>
  <si>
    <t xml:space="preserve">Середня кількість ліцеїстів, які здобувають середню освіту </t>
  </si>
  <si>
    <t xml:space="preserve">Середня кількість кваліфікованих робітників, які пройшли підготовку, перепідготовку та підвищення кваліфікації </t>
  </si>
  <si>
    <t xml:space="preserve">Середня кількість докторантів, які навчаються з відривом від виробництва </t>
  </si>
  <si>
    <t xml:space="preserve">Середня кількість ад'юнктів, які навчаються з відривом від виробництва </t>
  </si>
  <si>
    <t xml:space="preserve">Середня кількість слухачів, які навчаються за заочною формою навчання </t>
  </si>
  <si>
    <t xml:space="preserve">Середня кількість курсантів (студентів), які навчаються за денною формою навчання </t>
  </si>
  <si>
    <t xml:space="preserve">Штати, штатні розписи </t>
  </si>
  <si>
    <t>у тому числі вищих навчальних закладів ( у т.ч. осіб рядового і начальницького складу - 942, працівників - 691)</t>
  </si>
  <si>
    <t xml:space="preserve">Штатна чисельність працівників основних підрозділів навчальних закладів ( у т. ч. осіб рядового і начальницького складу - 1346, працівників- 2078) </t>
  </si>
  <si>
    <t xml:space="preserve">Структура ДСНС </t>
  </si>
  <si>
    <t xml:space="preserve">шт. </t>
  </si>
  <si>
    <t xml:space="preserve">у тому числі вищих навчальних закладів </t>
  </si>
  <si>
    <t xml:space="preserve">Кількість навчальних закладів, які утримуються у межах бюджетної програми </t>
  </si>
  <si>
    <t xml:space="preserve">Підготовка кадрів у сфері цивільного захисту   </t>
  </si>
  <si>
    <t>звітність</t>
  </si>
  <si>
    <t>Рівень погашення кредиторської заборгованості за поточними видатками, зареєстрованої в органах Державної казначейської служби України станом на 01.01.2015</t>
  </si>
  <si>
    <t>внутрішній облік</t>
  </si>
  <si>
    <t>штатний розпис</t>
  </si>
  <si>
    <t>Рівень створення складових ЄДДР для запровадження оформлення документа, що посвідчують особу та підтверджують громадянство України</t>
  </si>
  <si>
    <t>Рівень готовності виконання робіт з реконструкції об'єктів підпорядкованих підрозділів ДМС</t>
  </si>
  <si>
    <t>тис. грн.</t>
  </si>
  <si>
    <t>Середні витрати на підключення одного каналу зв'язку</t>
  </si>
  <si>
    <t xml:space="preserve">Вартість персоналізованого бланка паспорта громадянина України для виїзду за кордон </t>
  </si>
  <si>
    <t>Середні витрати на примусове видворення за межі України 1 особи</t>
  </si>
  <si>
    <t>Середні витрати на 1 особу у пунктах тимчасового перебування іноземців та осіб без громадянства, які незаконно перебувають в Україні на добу</t>
  </si>
  <si>
    <t>Середня вартість харчування на 1 особу за добу у пунктах тимчасового перебування іноземців та осіб без громадянства, які незаконно перебувають в Україні</t>
  </si>
  <si>
    <t>Середня вартість харчування на 1 особу за добу у пунктах тимчасового розміщення біженців</t>
  </si>
  <si>
    <t>Середня заробітна плата на 1 працівника</t>
  </si>
  <si>
    <t>Середні витрати на 1 особу у пунктах тимчасового розміщення біженців на добу</t>
  </si>
  <si>
    <t>Середні витрати на проведення реконструкції 1кв.м.</t>
  </si>
  <si>
    <t>Кількість автоматизованих робочих місць для видачі паспорта</t>
  </si>
  <si>
    <t>Площа об'єктів, на яких проведено реконструкцію</t>
  </si>
  <si>
    <t xml:space="preserve">Кількість виданих паспортів громадянина України </t>
  </si>
  <si>
    <t>статистична звітність</t>
  </si>
  <si>
    <t>Кількість виданих паспортів громадянина  України для виїзду за кордон, в тому числі з безконтактним електронним носієм</t>
  </si>
  <si>
    <t>Кількість депортованих нелегальних мігрантів у примусовому порядку</t>
  </si>
  <si>
    <t>Кількість придбаних персоналізованих бланків паспортів громадянина  України для виїзду за кордон, в тому числі з безконтактним електронним носієм</t>
  </si>
  <si>
    <t>інформація пунктів</t>
  </si>
  <si>
    <t>Кількість осіб, які утримуються у пунктах тимчасового перебування іноземців та осіб без громадянства, які незаконно перебувають в Україні</t>
  </si>
  <si>
    <t>Кількість виданих тимчасових посвідчень громадян України</t>
  </si>
  <si>
    <t>Кількість установ, які реконструюються</t>
  </si>
  <si>
    <t>Загальна кошторисна вартість реконструкції приміщень підпорядкованих підрозділів ДМС</t>
  </si>
  <si>
    <t>Кількість пунктів перебування іноземців та осіб без громадянства, які незаконно перебувають в Україні</t>
  </si>
  <si>
    <t>штатний розклад</t>
  </si>
  <si>
    <t>Рівень виконання фінансових зобов'язань, покладених на Україну у зв'язку із членством в МОМ</t>
  </si>
  <si>
    <t xml:space="preserve">Лист Постійного представництва України при відділенні ООН та інших міжнародних організаціях у Женеві від 12.12.2014 </t>
  </si>
  <si>
    <t>Внесок України як члена МОМ</t>
  </si>
  <si>
    <t>Обсяг фінансових зобов'язань перед МОМ із сплати внеску</t>
  </si>
  <si>
    <t>Внески до Міжнародної організації з міграції</t>
  </si>
  <si>
    <t>Рівень погашення кредиторської заборгованості, зареєстрованої в органах Державної казначейської служби України станом на 01.01.2015</t>
  </si>
  <si>
    <t>Внутрішній облік</t>
  </si>
  <si>
    <t>Середньомісячні витрати на заробітну плату одного працівника в дитячих позаміських закладах оздоровлення та відпочинку</t>
  </si>
  <si>
    <t>Середньомісячні витрати на заробітну плату одного працівника в дошкільних навчальних закладах</t>
  </si>
  <si>
    <t>Дошкільна освіта та заходи з позашкільної роботи з дітьми працівників,  осіб рядового та начальницького складу органів внутрішніх справ</t>
  </si>
  <si>
    <t>Рівень завершених і впроваджених у практику результатів наукових та інформаційно-аналітичних розробок</t>
  </si>
  <si>
    <t>Середньомісячні витрати на грошове забезпечення однієї особи рядового і начальницького складу</t>
  </si>
  <si>
    <t>Кількість працівників міліції, що матимуть право на виплату одноразової грошової допомоги при звільненні</t>
  </si>
  <si>
    <t>План науково-аналітичного та прогнозного супроводження</t>
  </si>
  <si>
    <t>Працівники, які не мають спеціальних звань</t>
  </si>
  <si>
    <t>осіб.</t>
  </si>
  <si>
    <t>Особи рядового та начальницького складу</t>
  </si>
  <si>
    <t>Директор ДФОП  МВС України</t>
  </si>
  <si>
    <t xml:space="preserve">Рівень погашення кредиторської заборгованості, зареєстрованої в органах Державної казначейської служби станом на 01.01.2015 </t>
  </si>
  <si>
    <t>Середньомісячні витрати на заробітну плату одного працівника.</t>
  </si>
  <si>
    <t>Середньомісячні витрати на грошове забезпечення однієї особи рядового і начальницького  складу.</t>
  </si>
  <si>
    <t>Молодший начсклад</t>
  </si>
  <si>
    <t>Середній начсклад</t>
  </si>
  <si>
    <t>Старший начсклад</t>
  </si>
  <si>
    <t xml:space="preserve">С. М. Шевнін </t>
  </si>
  <si>
    <t xml:space="preserve">Рівень розслідувальних кримінальних правопорушень з числа, що знаходились у проваджені </t>
  </si>
  <si>
    <t xml:space="preserve">Рівень виконання науково- дослідних робіт </t>
  </si>
  <si>
    <t xml:space="preserve">Зміна кількості кримінальних правопорушень, учинених неповнолітніми ( - зменшення, + збільшення ) у порівнянні з минулим роком  </t>
  </si>
  <si>
    <t>Рівень погашення кредиторської заборгованості , зареєстрованої в органах Державної казначейської служби України на 01.01.2015</t>
  </si>
  <si>
    <t xml:space="preserve">Середня вартість одного придбаного транспортного засобу спеціального призначення </t>
  </si>
  <si>
    <t xml:space="preserve">Середній розмір виплат одноразової грошової допомоги при звільненні </t>
  </si>
  <si>
    <t xml:space="preserve">Середній розмір  виплат одноразової грошової допомоги у разі загибелі або інвалідності працівника міліції </t>
  </si>
  <si>
    <t>Середня вартість санаторної путівки для інвалідів I,II групи, інвалідність яких настала внаслідок поранення, контузії або захворювання пов'язані до спеціалізованих спинальних та кардіологічних санаторіїв інших міністерств та відомств.</t>
  </si>
  <si>
    <t xml:space="preserve">Середня вартість одного квадратного метра придбаних, побудованих та відремонтованих об'єктів  </t>
  </si>
  <si>
    <t xml:space="preserve">Середньодобова вартість харчування на одну особу в спецустановах </t>
  </si>
  <si>
    <t xml:space="preserve">Середньомісячні витрати на грошове  забезпечення на однієї особи </t>
  </si>
  <si>
    <t xml:space="preserve">Кількість працівників для забезпечення охорони громадського порядку однієї установи судово-психіатричної експертизи </t>
  </si>
  <si>
    <t xml:space="preserve">Кількість транспортних засобів спеціалізованого призначення придбавається </t>
  </si>
  <si>
    <t xml:space="preserve">Середня кількість осіб на добу, які утримуються в спецумовах та забезпечуються харчуванням </t>
  </si>
  <si>
    <t xml:space="preserve">Кількість виявлених фактів збуту наркотиків </t>
  </si>
  <si>
    <t xml:space="preserve">Кількість осіб, які потерпіли від злочинів, пов'язаних з торгівлею людьми </t>
  </si>
  <si>
    <t xml:space="preserve">Кількість послуг, що надаються органами внутрішніх справ </t>
  </si>
  <si>
    <t>Кількість постанов на забезпечення державного захисту суддів, працівників апарату суду і працівників правоохоронних органів та безпеки учасників кримінального судочинства</t>
  </si>
  <si>
    <t>Кількість зареєстрованих кримінальних правопорушень</t>
  </si>
  <si>
    <t xml:space="preserve">Судові установи, що підлягають цілодобовій охороні </t>
  </si>
  <si>
    <t>Виконано за звітній період</t>
  </si>
  <si>
    <t>Рівень виконання покладених завдань на миротворчий персонал, задіяний у виконанні міжнародних миротворчих операцій</t>
  </si>
  <si>
    <t>Середньомісячні витрати на заробітну плату працівника</t>
  </si>
  <si>
    <t>Середньомісячні витрати у національній валюті на 1 особу рядового і начальницького складу</t>
  </si>
  <si>
    <t>Кількість направлених миротворців до місій для участі у міжнародних операціях і підтримання миру і безпеки</t>
  </si>
  <si>
    <t>Рівень виконання робіт з будівництва та реконструкції, а також ремонту приміщень, що перебувають в аварійному стані</t>
  </si>
  <si>
    <t>Рівень працевлаштованих в системі МВС</t>
  </si>
  <si>
    <t>Рівень осіб, які отримали відповідний документ про підвищення кваліфікації</t>
  </si>
  <si>
    <t>Рівень випускників із відзнакою</t>
  </si>
  <si>
    <t xml:space="preserve">Середня вартість робіт з будівництва, придбання, реконструкції, реставрації житлового фонду та інших об'єктів, а також ремонту приміщень, що перебувають в аварійному стані, за 1 м.кв. </t>
  </si>
  <si>
    <t>Середній розмір одноразової грошової допомоги при звільненні зі служби</t>
  </si>
  <si>
    <t>Середньомісячне грошове забезпечення одного докторанта</t>
  </si>
  <si>
    <t>Встановлені норми харчування</t>
  </si>
  <si>
    <t>Середньодобова вартість харчування на 1 курсанта</t>
  </si>
  <si>
    <t>Середньомісячні витрати на грошове забезпечення одного ад'юнкта</t>
  </si>
  <si>
    <t>ПКМУ від 07.11.2007 №1294</t>
  </si>
  <si>
    <t>Середні витрати на підготовку одного курсанта (грн./особа) за державним замовленням</t>
  </si>
  <si>
    <t>Кількість годин на викладача</t>
  </si>
  <si>
    <t>Загальна площа об'єктів, що будуть введені в дію та придбані</t>
  </si>
  <si>
    <t xml:space="preserve">Кількість магістрів, що випустилися </t>
  </si>
  <si>
    <t xml:space="preserve">Кількість аспірантів та ад'юнктів, що випустилися </t>
  </si>
  <si>
    <t>Ад'юнкти, докторанти, магістри</t>
  </si>
  <si>
    <t>Кількість випускників</t>
  </si>
  <si>
    <t>Курсанти, слухачі та студенти</t>
  </si>
  <si>
    <t>Кошторисна документація</t>
  </si>
  <si>
    <t>Загальна кошторисна вартість будівництва, придбання ремонту, реконструкції, реставрації житлового фонду та інших об'єктів а також ремонту приміщень, що перебувають в аварійному стані</t>
  </si>
  <si>
    <t>Кількість навчальних закладів</t>
  </si>
  <si>
    <t>Підготовка кадрів для органів внутрішніх справ вищими закладами освіти III та IV рівнів акредитації</t>
  </si>
  <si>
    <t>Рівень виконання робіт з ремонту та реконструкції об'єктів, а також приміщень, що перебувають в аварійному стані</t>
  </si>
  <si>
    <t>Рівень забезпеченості реабілітаційним лікуванням</t>
  </si>
  <si>
    <t>Рівень забезпеченості стаціонарним лікуванням</t>
  </si>
  <si>
    <t>Середня вартість 1 кв.м. відремонтованих та реконструйованих об'єктів, а також приміщень, що перебувають в аварійному стані</t>
  </si>
  <si>
    <t>Загальна площа відремонтованих та реконструйованих об'єктів</t>
  </si>
  <si>
    <t>Загальна кошторисна вартість ремонту та реконструкції закладів охорони здоров'я та інших приміщень, що перебувають в аварійному стані</t>
  </si>
  <si>
    <t xml:space="preserve">внутрішній облік </t>
  </si>
  <si>
    <t xml:space="preserve">Середній розмір вихідної допомоги при звільнені одного військовослужбовця  </t>
  </si>
  <si>
    <t xml:space="preserve">Середньомісячні витрати на  заробітну плату одного робітника чи службовця </t>
  </si>
  <si>
    <t xml:space="preserve">Середньомісячні витрати на  грошове забезпечення одного військовослужбовця строкової служби </t>
  </si>
  <si>
    <t xml:space="preserve">Середньомісячні витрати на  грошове забезпечення одного військовослужбовця, крім військовослужбовців строкової служби </t>
  </si>
  <si>
    <t>Кількість ліжко-днів проведених особовим складом в стаціонарних закладах лікування</t>
  </si>
  <si>
    <t xml:space="preserve">внутрішня звітність </t>
  </si>
  <si>
    <t>Чисельність пролікованих/реалібілітованих хворих в т.ч.</t>
  </si>
  <si>
    <t xml:space="preserve">Кількість військовослужбовців, що підлягають звільненню протягом року </t>
  </si>
  <si>
    <t xml:space="preserve">організаційно-штатна структура внутрішніх військ </t>
  </si>
  <si>
    <t xml:space="preserve">Кількість медичних закладів та медично-реабілітаційних центрів </t>
  </si>
  <si>
    <t xml:space="preserve">Робітники та службовці </t>
  </si>
  <si>
    <t xml:space="preserve">Військовослужбовці строкової служби </t>
  </si>
  <si>
    <t xml:space="preserve">Стаціонарне лікування військовослужбовців Національної гвардії України у власних медичних закладах </t>
  </si>
  <si>
    <t xml:space="preserve">Рівень виконання робіт з реконструкції </t>
  </si>
  <si>
    <t xml:space="preserve">Середня вартість робіт з реконструкції  1 кв.м.  </t>
  </si>
  <si>
    <t xml:space="preserve">Середні витрати будівництва 1 кв.м. </t>
  </si>
  <si>
    <t xml:space="preserve">Середня вартість придбання 1 кв.м. житла </t>
  </si>
  <si>
    <t xml:space="preserve">кв.м. </t>
  </si>
  <si>
    <t xml:space="preserve">Площа, на якій проведено реконструкцію  </t>
  </si>
  <si>
    <t xml:space="preserve">Площа збудованих об'єктів </t>
  </si>
  <si>
    <t xml:space="preserve">Загальна площа придбаного житла </t>
  </si>
  <si>
    <t xml:space="preserve">облікові дані </t>
  </si>
  <si>
    <t xml:space="preserve">Загальна кошторисна вартість реконструкції </t>
  </si>
  <si>
    <t xml:space="preserve">Загальна кошторисна вартість будівництва </t>
  </si>
  <si>
    <t xml:space="preserve">Кількість військовослужбовців, що потребують поліпшення житлових умов </t>
  </si>
  <si>
    <t xml:space="preserve">Будівництво ( придбання ) житла для військовослужбовців Національної гвардії України </t>
  </si>
  <si>
    <t xml:space="preserve">Звіт про наукову та науково-технічну діяльність </t>
  </si>
  <si>
    <t>cстатистична звітність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</si>
</sst>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0.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67">
    <font>
      <sz val="10"/>
      <name val="Arial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0"/>
      <name val="Arial Cyr"/>
      <family val="0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Arial"/>
      <family val="0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7.5"/>
      <color indexed="8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name val="Arial"/>
      <family val="0"/>
    </font>
    <font>
      <sz val="14"/>
      <color indexed="8"/>
      <name val="Arial Cyr"/>
      <family val="0"/>
    </font>
    <font>
      <sz val="13.5"/>
      <name val="Times New Roman"/>
      <family val="1"/>
    </font>
    <font>
      <b/>
      <sz val="16"/>
      <name val="Times New Roman"/>
      <family val="1"/>
    </font>
    <font>
      <sz val="14"/>
      <color indexed="9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9" fillId="0" borderId="10" xfId="0" applyFont="1" applyFill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97" fontId="9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1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5" fillId="0" borderId="10" xfId="0" applyFont="1" applyBorder="1" applyAlignment="1">
      <alignment horizontal="left" vertical="top"/>
    </xf>
    <xf numFmtId="0" fontId="9" fillId="0" borderId="0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 vertical="center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top" wrapText="1"/>
    </xf>
    <xf numFmtId="0" fontId="23" fillId="0" borderId="0" xfId="0" applyFont="1" applyAlignment="1">
      <alignment horizontal="left" vertical="top" wrapText="1"/>
    </xf>
    <xf numFmtId="197" fontId="1" fillId="0" borderId="10" xfId="0" applyNumberFormat="1" applyFont="1" applyBorder="1" applyAlignment="1">
      <alignment horizontal="center" vertical="center"/>
    </xf>
    <xf numFmtId="197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97" fontId="1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197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197" fontId="10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97" fontId="1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197" fontId="10" fillId="33" borderId="10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97" fontId="27" fillId="0" borderId="10" xfId="0" applyNumberFormat="1" applyFont="1" applyBorder="1" applyAlignment="1">
      <alignment/>
    </xf>
    <xf numFmtId="197" fontId="1" fillId="33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197" fontId="9" fillId="33" borderId="10" xfId="0" applyNumberFormat="1" applyFont="1" applyFill="1" applyBorder="1" applyAlignment="1">
      <alignment horizontal="center" vertical="center" wrapText="1"/>
    </xf>
    <xf numFmtId="197" fontId="1" fillId="0" borderId="10" xfId="0" applyNumberFormat="1" applyFont="1" applyFill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26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wrapText="1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wrapText="1"/>
    </xf>
    <xf numFmtId="0" fontId="26" fillId="0" borderId="0" xfId="0" applyFont="1" applyBorder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vertical="top"/>
    </xf>
    <xf numFmtId="0" fontId="1" fillId="0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/>
    </xf>
    <xf numFmtId="0" fontId="15" fillId="33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 vertical="center" wrapText="1"/>
    </xf>
    <xf numFmtId="197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right" wrapText="1"/>
    </xf>
    <xf numFmtId="197" fontId="1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distributed" wrapText="1"/>
    </xf>
    <xf numFmtId="197" fontId="1" fillId="0" borderId="10" xfId="0" applyNumberFormat="1" applyFont="1" applyBorder="1" applyAlignment="1">
      <alignment wrapText="1"/>
    </xf>
    <xf numFmtId="0" fontId="1" fillId="0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right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15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right" wrapText="1"/>
    </xf>
    <xf numFmtId="0" fontId="0" fillId="33" borderId="16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197" fontId="1" fillId="0" borderId="10" xfId="0" applyNumberFormat="1" applyFont="1" applyBorder="1" applyAlignment="1">
      <alignment horizontal="left" vertical="center" wrapText="1"/>
    </xf>
    <xf numFmtId="197" fontId="10" fillId="0" borderId="10" xfId="0" applyNumberFormat="1" applyFont="1" applyBorder="1" applyAlignment="1">
      <alignment vertical="center" wrapText="1"/>
    </xf>
    <xf numFmtId="197" fontId="10" fillId="0" borderId="10" xfId="0" applyNumberFormat="1" applyFont="1" applyBorder="1" applyAlignment="1">
      <alignment horizontal="left" vertical="center" wrapText="1"/>
    </xf>
    <xf numFmtId="197" fontId="5" fillId="0" borderId="10" xfId="0" applyNumberFormat="1" applyFont="1" applyBorder="1" applyAlignment="1">
      <alignment wrapText="1"/>
    </xf>
    <xf numFmtId="197" fontId="1" fillId="0" borderId="10" xfId="0" applyNumberFormat="1" applyFont="1" applyBorder="1" applyAlignment="1">
      <alignment vertical="center" wrapText="1"/>
    </xf>
    <xf numFmtId="197" fontId="1" fillId="0" borderId="10" xfId="0" applyNumberFormat="1" applyFont="1" applyFill="1" applyBorder="1" applyAlignment="1">
      <alignment horizontal="left" vertical="center" wrapText="1"/>
    </xf>
    <xf numFmtId="197" fontId="1" fillId="0" borderId="10" xfId="0" applyNumberFormat="1" applyFont="1" applyFill="1" applyBorder="1" applyAlignment="1">
      <alignment horizontal="center" vertical="center"/>
    </xf>
    <xf numFmtId="197" fontId="1" fillId="33" borderId="10" xfId="0" applyNumberFormat="1" applyFont="1" applyFill="1" applyBorder="1" applyAlignment="1">
      <alignment vertical="center" wrapText="1"/>
    </xf>
    <xf numFmtId="197" fontId="1" fillId="33" borderId="10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197" fontId="9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59</xdr:row>
      <xdr:rowOff>0</xdr:rowOff>
    </xdr:from>
    <xdr:to>
      <xdr:col>8</xdr:col>
      <xdr:colOff>847725</xdr:colOff>
      <xdr:row>59</xdr:row>
      <xdr:rowOff>0</xdr:rowOff>
    </xdr:to>
    <xdr:sp>
      <xdr:nvSpPr>
        <xdr:cNvPr id="1" name="Line 1"/>
        <xdr:cNvSpPr>
          <a:spLocks/>
        </xdr:cNvSpPr>
      </xdr:nvSpPr>
      <xdr:spPr>
        <a:xfrm>
          <a:off x="1333500" y="27031950"/>
          <a:ext cx="929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75</xdr:row>
      <xdr:rowOff>0</xdr:rowOff>
    </xdr:from>
    <xdr:to>
      <xdr:col>8</xdr:col>
      <xdr:colOff>1028700</xdr:colOff>
      <xdr:row>75</xdr:row>
      <xdr:rowOff>0</xdr:rowOff>
    </xdr:to>
    <xdr:sp>
      <xdr:nvSpPr>
        <xdr:cNvPr id="2" name="Line 2"/>
        <xdr:cNvSpPr>
          <a:spLocks/>
        </xdr:cNvSpPr>
      </xdr:nvSpPr>
      <xdr:spPr>
        <a:xfrm>
          <a:off x="1514475" y="35423475"/>
          <a:ext cx="929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75</xdr:row>
      <xdr:rowOff>0</xdr:rowOff>
    </xdr:from>
    <xdr:to>
      <xdr:col>8</xdr:col>
      <xdr:colOff>1028700</xdr:colOff>
      <xdr:row>75</xdr:row>
      <xdr:rowOff>0</xdr:rowOff>
    </xdr:to>
    <xdr:sp>
      <xdr:nvSpPr>
        <xdr:cNvPr id="3" name="Line 3"/>
        <xdr:cNvSpPr>
          <a:spLocks/>
        </xdr:cNvSpPr>
      </xdr:nvSpPr>
      <xdr:spPr>
        <a:xfrm>
          <a:off x="1514475" y="35423475"/>
          <a:ext cx="929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75</xdr:row>
      <xdr:rowOff>0</xdr:rowOff>
    </xdr:from>
    <xdr:to>
      <xdr:col>8</xdr:col>
      <xdr:colOff>1028700</xdr:colOff>
      <xdr:row>75</xdr:row>
      <xdr:rowOff>0</xdr:rowOff>
    </xdr:to>
    <xdr:sp>
      <xdr:nvSpPr>
        <xdr:cNvPr id="4" name="Line 4"/>
        <xdr:cNvSpPr>
          <a:spLocks/>
        </xdr:cNvSpPr>
      </xdr:nvSpPr>
      <xdr:spPr>
        <a:xfrm>
          <a:off x="1514475" y="35423475"/>
          <a:ext cx="929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75</xdr:row>
      <xdr:rowOff>0</xdr:rowOff>
    </xdr:from>
    <xdr:to>
      <xdr:col>8</xdr:col>
      <xdr:colOff>1028700</xdr:colOff>
      <xdr:row>75</xdr:row>
      <xdr:rowOff>0</xdr:rowOff>
    </xdr:to>
    <xdr:sp>
      <xdr:nvSpPr>
        <xdr:cNvPr id="5" name="Line 5"/>
        <xdr:cNvSpPr>
          <a:spLocks/>
        </xdr:cNvSpPr>
      </xdr:nvSpPr>
      <xdr:spPr>
        <a:xfrm>
          <a:off x="1524000" y="35423475"/>
          <a:ext cx="9286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1028700</xdr:colOff>
      <xdr:row>75</xdr:row>
      <xdr:rowOff>0</xdr:rowOff>
    </xdr:from>
    <xdr:to>
      <xdr:col>8</xdr:col>
      <xdr:colOff>1038225</xdr:colOff>
      <xdr:row>75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10875" y="35423475"/>
          <a:ext cx="9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49"/>
  <sheetViews>
    <sheetView zoomScale="75" zoomScaleNormal="75" zoomScalePageLayoutView="0" workbookViewId="0" topLeftCell="A4">
      <selection activeCell="I20" sqref="I20"/>
    </sheetView>
  </sheetViews>
  <sheetFormatPr defaultColWidth="9.140625" defaultRowHeight="12.75"/>
  <cols>
    <col min="1" max="1" width="8.57421875" style="1" customWidth="1"/>
    <col min="2" max="2" width="46.140625" style="1" customWidth="1"/>
    <col min="3" max="3" width="12.140625" style="1" customWidth="1"/>
    <col min="4" max="4" width="19.00390625" style="1" customWidth="1"/>
    <col min="5" max="5" width="14.00390625" style="1" customWidth="1"/>
    <col min="6" max="6" width="14.28125" style="1" customWidth="1"/>
    <col min="7" max="7" width="17.00390625" style="1" customWidth="1"/>
    <col min="8" max="9" width="14.8515625" style="1" customWidth="1"/>
    <col min="10" max="10" width="15.57421875" style="1" customWidth="1"/>
    <col min="11" max="12" width="16.140625" style="1" customWidth="1"/>
    <col min="13" max="13" width="16.57421875" style="1" customWidth="1"/>
    <col min="14" max="16384" width="9.140625" style="1" customWidth="1"/>
  </cols>
  <sheetData>
    <row r="1" spans="1:13" ht="34.5" customHeight="1">
      <c r="A1" s="172" t="s">
        <v>241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ht="18.75"/>
    <row r="3" spans="1:13" ht="20.25">
      <c r="A3" s="173" t="s">
        <v>242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18.75">
      <c r="A4" s="171" t="s">
        <v>243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ht="21.75" customHeight="1"/>
    <row r="6" spans="1:13" ht="20.25" customHeight="1">
      <c r="A6" s="174" t="s">
        <v>388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</row>
    <row r="7" ht="18.75"/>
    <row r="8" spans="1:13" ht="18.75">
      <c r="A8" s="169">
        <v>1001010</v>
      </c>
      <c r="B8" s="169"/>
      <c r="C8" s="169"/>
      <c r="D8" s="169"/>
      <c r="F8" s="169" t="s">
        <v>244</v>
      </c>
      <c r="G8" s="169"/>
      <c r="H8" s="169"/>
      <c r="I8" s="169"/>
      <c r="J8" s="169"/>
      <c r="K8" s="169"/>
      <c r="L8" s="169"/>
      <c r="M8" s="169"/>
    </row>
    <row r="9" spans="1:13" ht="18.75">
      <c r="A9" s="171" t="s">
        <v>489</v>
      </c>
      <c r="B9" s="171"/>
      <c r="C9" s="171"/>
      <c r="D9" s="171"/>
      <c r="F9" s="171" t="s">
        <v>246</v>
      </c>
      <c r="G9" s="171"/>
      <c r="H9" s="171"/>
      <c r="I9" s="171"/>
      <c r="J9" s="171"/>
      <c r="K9" s="171"/>
      <c r="L9" s="171"/>
      <c r="M9" s="171"/>
    </row>
    <row r="10" ht="18.75"/>
    <row r="11" spans="1:13" ht="57.75" customHeight="1">
      <c r="A11" s="168" t="s">
        <v>247</v>
      </c>
      <c r="B11" s="168" t="s">
        <v>248</v>
      </c>
      <c r="C11" s="168" t="s">
        <v>249</v>
      </c>
      <c r="D11" s="168" t="s">
        <v>250</v>
      </c>
      <c r="E11" s="168" t="s">
        <v>251</v>
      </c>
      <c r="F11" s="168"/>
      <c r="G11" s="168"/>
      <c r="H11" s="168" t="s">
        <v>252</v>
      </c>
      <c r="I11" s="168"/>
      <c r="J11" s="168"/>
      <c r="K11" s="168" t="s">
        <v>253</v>
      </c>
      <c r="L11" s="168"/>
      <c r="M11" s="168"/>
    </row>
    <row r="12" spans="1:13" ht="56.25">
      <c r="A12" s="168"/>
      <c r="B12" s="168"/>
      <c r="C12" s="168"/>
      <c r="D12" s="168"/>
      <c r="E12" s="3" t="s">
        <v>254</v>
      </c>
      <c r="F12" s="3" t="s">
        <v>255</v>
      </c>
      <c r="G12" s="3" t="s">
        <v>256</v>
      </c>
      <c r="H12" s="3" t="s">
        <v>254</v>
      </c>
      <c r="I12" s="3" t="s">
        <v>255</v>
      </c>
      <c r="J12" s="3" t="s">
        <v>256</v>
      </c>
      <c r="K12" s="3" t="s">
        <v>254</v>
      </c>
      <c r="L12" s="3" t="s">
        <v>255</v>
      </c>
      <c r="M12" s="3" t="s">
        <v>256</v>
      </c>
    </row>
    <row r="13" spans="1:13" ht="18.75">
      <c r="A13" s="60" t="s">
        <v>257</v>
      </c>
      <c r="B13" s="4" t="s">
        <v>258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79.5" customHeight="1">
      <c r="A14" s="8">
        <v>1</v>
      </c>
      <c r="B14" s="6" t="s">
        <v>259</v>
      </c>
      <c r="C14" s="3" t="s">
        <v>260</v>
      </c>
      <c r="D14" s="3" t="s">
        <v>261</v>
      </c>
      <c r="E14" s="137">
        <v>22</v>
      </c>
      <c r="F14" s="137">
        <v>0</v>
      </c>
      <c r="G14" s="138">
        <f aca="true" t="shared" si="0" ref="G14:G20">E14+F14</f>
        <v>22</v>
      </c>
      <c r="H14" s="137">
        <v>22</v>
      </c>
      <c r="I14" s="137">
        <v>0</v>
      </c>
      <c r="J14" s="138">
        <f aca="true" t="shared" si="1" ref="J14:J20">H14+I14</f>
        <v>22</v>
      </c>
      <c r="K14" s="138">
        <f aca="true" t="shared" si="2" ref="K14:M20">H14-E14</f>
        <v>0</v>
      </c>
      <c r="L14" s="138">
        <f t="shared" si="2"/>
        <v>0</v>
      </c>
      <c r="M14" s="138">
        <f t="shared" si="2"/>
        <v>0</v>
      </c>
    </row>
    <row r="15" spans="1:13" ht="37.5">
      <c r="A15" s="8">
        <v>2</v>
      </c>
      <c r="B15" s="6" t="s">
        <v>262</v>
      </c>
      <c r="C15" s="3" t="s">
        <v>263</v>
      </c>
      <c r="D15" s="3" t="s">
        <v>261</v>
      </c>
      <c r="E15" s="137">
        <v>19</v>
      </c>
      <c r="F15" s="137">
        <v>0</v>
      </c>
      <c r="G15" s="138">
        <f t="shared" si="0"/>
        <v>19</v>
      </c>
      <c r="H15" s="137">
        <v>10</v>
      </c>
      <c r="I15" s="137">
        <v>0</v>
      </c>
      <c r="J15" s="138">
        <f t="shared" si="1"/>
        <v>10</v>
      </c>
      <c r="K15" s="138">
        <f t="shared" si="2"/>
        <v>-9</v>
      </c>
      <c r="L15" s="138">
        <f t="shared" si="2"/>
        <v>0</v>
      </c>
      <c r="M15" s="138">
        <f t="shared" si="2"/>
        <v>-9</v>
      </c>
    </row>
    <row r="16" spans="1:13" ht="37.5">
      <c r="A16" s="8">
        <v>3</v>
      </c>
      <c r="B16" s="6" t="s">
        <v>889</v>
      </c>
      <c r="C16" s="3" t="s">
        <v>263</v>
      </c>
      <c r="D16" s="3" t="s">
        <v>261</v>
      </c>
      <c r="E16" s="137">
        <v>1909</v>
      </c>
      <c r="F16" s="137">
        <v>0</v>
      </c>
      <c r="G16" s="138">
        <f t="shared" si="0"/>
        <v>1909</v>
      </c>
      <c r="H16" s="137">
        <v>1255</v>
      </c>
      <c r="I16" s="137">
        <v>0</v>
      </c>
      <c r="J16" s="138">
        <f t="shared" si="1"/>
        <v>1255</v>
      </c>
      <c r="K16" s="138">
        <f t="shared" si="2"/>
        <v>-654</v>
      </c>
      <c r="L16" s="138">
        <f t="shared" si="2"/>
        <v>0</v>
      </c>
      <c r="M16" s="138">
        <f t="shared" si="2"/>
        <v>-654</v>
      </c>
    </row>
    <row r="17" spans="1:13" ht="37.5">
      <c r="A17" s="8">
        <v>4</v>
      </c>
      <c r="B17" s="6" t="s">
        <v>888</v>
      </c>
      <c r="C17" s="3" t="s">
        <v>263</v>
      </c>
      <c r="D17" s="3" t="s">
        <v>261</v>
      </c>
      <c r="E17" s="137">
        <v>119</v>
      </c>
      <c r="F17" s="137">
        <v>0</v>
      </c>
      <c r="G17" s="138">
        <f t="shared" si="0"/>
        <v>119</v>
      </c>
      <c r="H17" s="137">
        <v>307</v>
      </c>
      <c r="I17" s="137">
        <v>0</v>
      </c>
      <c r="J17" s="138">
        <f t="shared" si="1"/>
        <v>307</v>
      </c>
      <c r="K17" s="138">
        <f t="shared" si="2"/>
        <v>188</v>
      </c>
      <c r="L17" s="138">
        <f t="shared" si="2"/>
        <v>0</v>
      </c>
      <c r="M17" s="138">
        <f t="shared" si="2"/>
        <v>188</v>
      </c>
    </row>
    <row r="18" spans="1:13" ht="37.5">
      <c r="A18" s="8">
        <v>5</v>
      </c>
      <c r="B18" s="6" t="s">
        <v>887</v>
      </c>
      <c r="C18" s="3" t="s">
        <v>263</v>
      </c>
      <c r="D18" s="3" t="s">
        <v>261</v>
      </c>
      <c r="E18" s="137">
        <v>45</v>
      </c>
      <c r="F18" s="137">
        <v>0</v>
      </c>
      <c r="G18" s="138">
        <f t="shared" si="0"/>
        <v>45</v>
      </c>
      <c r="H18" s="137">
        <v>39</v>
      </c>
      <c r="I18" s="137">
        <v>0</v>
      </c>
      <c r="J18" s="138">
        <f t="shared" si="1"/>
        <v>39</v>
      </c>
      <c r="K18" s="138">
        <f t="shared" si="2"/>
        <v>-6</v>
      </c>
      <c r="L18" s="138">
        <f t="shared" si="2"/>
        <v>0</v>
      </c>
      <c r="M18" s="138">
        <f t="shared" si="2"/>
        <v>-6</v>
      </c>
    </row>
    <row r="19" spans="1:13" ht="37.5" customHeight="1">
      <c r="A19" s="8">
        <v>6</v>
      </c>
      <c r="B19" s="6" t="s">
        <v>267</v>
      </c>
      <c r="C19" s="3" t="s">
        <v>263</v>
      </c>
      <c r="D19" s="3" t="s">
        <v>261</v>
      </c>
      <c r="E19" s="137">
        <v>517</v>
      </c>
      <c r="F19" s="137">
        <v>0</v>
      </c>
      <c r="G19" s="138">
        <f t="shared" si="0"/>
        <v>517</v>
      </c>
      <c r="H19" s="137">
        <v>410</v>
      </c>
      <c r="I19" s="137">
        <v>0</v>
      </c>
      <c r="J19" s="138">
        <f t="shared" si="1"/>
        <v>410</v>
      </c>
      <c r="K19" s="138">
        <f t="shared" si="2"/>
        <v>-107</v>
      </c>
      <c r="L19" s="138">
        <f t="shared" si="2"/>
        <v>0</v>
      </c>
      <c r="M19" s="138">
        <f t="shared" si="2"/>
        <v>-107</v>
      </c>
    </row>
    <row r="20" spans="1:13" ht="42" customHeight="1">
      <c r="A20" s="8">
        <v>7</v>
      </c>
      <c r="B20" s="6" t="s">
        <v>268</v>
      </c>
      <c r="C20" s="3" t="s">
        <v>263</v>
      </c>
      <c r="D20" s="3" t="s">
        <v>261</v>
      </c>
      <c r="E20" s="137">
        <v>27</v>
      </c>
      <c r="F20" s="137">
        <v>0</v>
      </c>
      <c r="G20" s="138">
        <f t="shared" si="0"/>
        <v>27</v>
      </c>
      <c r="H20" s="137">
        <v>50</v>
      </c>
      <c r="I20" s="137">
        <v>0</v>
      </c>
      <c r="J20" s="138">
        <f t="shared" si="1"/>
        <v>50</v>
      </c>
      <c r="K20" s="138">
        <f t="shared" si="2"/>
        <v>23</v>
      </c>
      <c r="L20" s="138">
        <f t="shared" si="2"/>
        <v>0</v>
      </c>
      <c r="M20" s="138">
        <f t="shared" si="2"/>
        <v>23</v>
      </c>
    </row>
    <row r="21" spans="1:13" ht="18.75">
      <c r="A21" s="4" t="s">
        <v>269</v>
      </c>
      <c r="B21" s="4" t="s">
        <v>270</v>
      </c>
      <c r="C21" s="3"/>
      <c r="D21" s="5"/>
      <c r="E21" s="137"/>
      <c r="F21" s="137">
        <v>0</v>
      </c>
      <c r="G21" s="137"/>
      <c r="H21" s="137"/>
      <c r="I21" s="137"/>
      <c r="J21" s="137"/>
      <c r="K21" s="137"/>
      <c r="L21" s="137"/>
      <c r="M21" s="137"/>
    </row>
    <row r="22" spans="1:13" ht="37.5">
      <c r="A22" s="8">
        <v>1</v>
      </c>
      <c r="B22" s="7" t="s">
        <v>271</v>
      </c>
      <c r="C22" s="3" t="s">
        <v>272</v>
      </c>
      <c r="D22" s="8" t="s">
        <v>273</v>
      </c>
      <c r="E22" s="137">
        <v>500</v>
      </c>
      <c r="F22" s="137">
        <v>0</v>
      </c>
      <c r="G22" s="137">
        <f>E22+F22</f>
        <v>500</v>
      </c>
      <c r="H22" s="137">
        <v>362</v>
      </c>
      <c r="I22" s="137">
        <v>0</v>
      </c>
      <c r="J22" s="137">
        <f>H22+I22</f>
        <v>362</v>
      </c>
      <c r="K22" s="137">
        <f aca="true" t="shared" si="3" ref="K22:M25">H22-E22</f>
        <v>-138</v>
      </c>
      <c r="L22" s="137">
        <f t="shared" si="3"/>
        <v>0</v>
      </c>
      <c r="M22" s="137">
        <f t="shared" si="3"/>
        <v>-138</v>
      </c>
    </row>
    <row r="23" spans="1:13" ht="18.75">
      <c r="A23" s="8">
        <v>2</v>
      </c>
      <c r="B23" s="5" t="s">
        <v>274</v>
      </c>
      <c r="C23" s="3" t="s">
        <v>275</v>
      </c>
      <c r="D23" s="8" t="s">
        <v>276</v>
      </c>
      <c r="E23" s="137">
        <v>5450</v>
      </c>
      <c r="F23" s="137">
        <v>0</v>
      </c>
      <c r="G23" s="137">
        <f>E23+F23</f>
        <v>5450</v>
      </c>
      <c r="H23" s="137">
        <v>6800</v>
      </c>
      <c r="I23" s="137">
        <v>0</v>
      </c>
      <c r="J23" s="137">
        <f>H23+I23</f>
        <v>6800</v>
      </c>
      <c r="K23" s="137">
        <f t="shared" si="3"/>
        <v>1350</v>
      </c>
      <c r="L23" s="137">
        <f t="shared" si="3"/>
        <v>0</v>
      </c>
      <c r="M23" s="137">
        <f t="shared" si="3"/>
        <v>1350</v>
      </c>
    </row>
    <row r="24" spans="1:13" ht="37.5">
      <c r="A24" s="8">
        <v>3</v>
      </c>
      <c r="B24" s="7" t="s">
        <v>277</v>
      </c>
      <c r="C24" s="3" t="s">
        <v>275</v>
      </c>
      <c r="D24" s="8" t="s">
        <v>276</v>
      </c>
      <c r="E24" s="137">
        <v>30000</v>
      </c>
      <c r="F24" s="137">
        <v>0</v>
      </c>
      <c r="G24" s="137">
        <f>E24+F24</f>
        <v>30000</v>
      </c>
      <c r="H24" s="137">
        <v>31713</v>
      </c>
      <c r="I24" s="137">
        <v>0</v>
      </c>
      <c r="J24" s="137">
        <f>H24+I24</f>
        <v>31713</v>
      </c>
      <c r="K24" s="137">
        <f t="shared" si="3"/>
        <v>1713</v>
      </c>
      <c r="L24" s="137">
        <f t="shared" si="3"/>
        <v>0</v>
      </c>
      <c r="M24" s="137">
        <f t="shared" si="3"/>
        <v>1713</v>
      </c>
    </row>
    <row r="25" spans="1:13" ht="37.5">
      <c r="A25" s="8">
        <v>4</v>
      </c>
      <c r="B25" s="5" t="s">
        <v>278</v>
      </c>
      <c r="C25" s="3" t="s">
        <v>260</v>
      </c>
      <c r="D25" s="9" t="s">
        <v>279</v>
      </c>
      <c r="E25" s="137">
        <v>150</v>
      </c>
      <c r="F25" s="137">
        <v>0</v>
      </c>
      <c r="G25" s="137">
        <f>E25+F25</f>
        <v>150</v>
      </c>
      <c r="H25" s="137">
        <v>19300</v>
      </c>
      <c r="I25" s="137">
        <v>0</v>
      </c>
      <c r="J25" s="137">
        <f>H25+I25</f>
        <v>19300</v>
      </c>
      <c r="K25" s="137">
        <f t="shared" si="3"/>
        <v>19150</v>
      </c>
      <c r="L25" s="137">
        <f t="shared" si="3"/>
        <v>0</v>
      </c>
      <c r="M25" s="137">
        <f t="shared" si="3"/>
        <v>19150</v>
      </c>
    </row>
    <row r="26" spans="1:13" ht="18.75">
      <c r="A26" s="4" t="s">
        <v>280</v>
      </c>
      <c r="B26" s="4" t="s">
        <v>281</v>
      </c>
      <c r="C26" s="5"/>
      <c r="D26" s="5"/>
      <c r="E26" s="137"/>
      <c r="F26" s="137"/>
      <c r="G26" s="137"/>
      <c r="H26" s="137"/>
      <c r="I26" s="137"/>
      <c r="J26" s="137"/>
      <c r="K26" s="137"/>
      <c r="L26" s="137"/>
      <c r="M26" s="137"/>
    </row>
    <row r="27" spans="1:13" ht="60" customHeight="1">
      <c r="A27" s="8">
        <v>1</v>
      </c>
      <c r="B27" s="10" t="s">
        <v>282</v>
      </c>
      <c r="C27" s="8" t="s">
        <v>272</v>
      </c>
      <c r="D27" s="8" t="s">
        <v>273</v>
      </c>
      <c r="E27" s="137">
        <v>4</v>
      </c>
      <c r="F27" s="137">
        <v>0</v>
      </c>
      <c r="G27" s="137">
        <f aca="true" t="shared" si="4" ref="G27:G32">E27+F27</f>
        <v>4</v>
      </c>
      <c r="H27" s="137">
        <v>3</v>
      </c>
      <c r="I27" s="137">
        <v>0</v>
      </c>
      <c r="J27" s="137">
        <f aca="true" t="shared" si="5" ref="J27:J32">H27+I27</f>
        <v>3</v>
      </c>
      <c r="K27" s="137">
        <f aca="true" t="shared" si="6" ref="K27:M32">H27-E27</f>
        <v>-1</v>
      </c>
      <c r="L27" s="137">
        <f t="shared" si="6"/>
        <v>0</v>
      </c>
      <c r="M27" s="137">
        <f t="shared" si="6"/>
        <v>-1</v>
      </c>
    </row>
    <row r="28" spans="1:13" ht="41.25" customHeight="1">
      <c r="A28" s="8">
        <v>2</v>
      </c>
      <c r="B28" s="10" t="s">
        <v>283</v>
      </c>
      <c r="C28" s="8" t="s">
        <v>272</v>
      </c>
      <c r="D28" s="8" t="s">
        <v>273</v>
      </c>
      <c r="E28" s="137">
        <v>8</v>
      </c>
      <c r="F28" s="137">
        <v>0</v>
      </c>
      <c r="G28" s="137">
        <f t="shared" si="4"/>
        <v>8</v>
      </c>
      <c r="H28" s="137">
        <v>10</v>
      </c>
      <c r="I28" s="137">
        <v>0</v>
      </c>
      <c r="J28" s="137">
        <f t="shared" si="5"/>
        <v>10</v>
      </c>
      <c r="K28" s="137">
        <f t="shared" si="6"/>
        <v>2</v>
      </c>
      <c r="L28" s="137">
        <f t="shared" si="6"/>
        <v>0</v>
      </c>
      <c r="M28" s="137">
        <f t="shared" si="6"/>
        <v>2</v>
      </c>
    </row>
    <row r="29" spans="1:13" ht="44.25" customHeight="1">
      <c r="A29" s="8">
        <v>3</v>
      </c>
      <c r="B29" s="10" t="s">
        <v>284</v>
      </c>
      <c r="C29" s="8" t="s">
        <v>272</v>
      </c>
      <c r="D29" s="8" t="s">
        <v>273</v>
      </c>
      <c r="E29" s="137">
        <v>17</v>
      </c>
      <c r="F29" s="137">
        <v>0</v>
      </c>
      <c r="G29" s="137">
        <f t="shared" si="4"/>
        <v>17</v>
      </c>
      <c r="H29" s="137">
        <v>18</v>
      </c>
      <c r="I29" s="137">
        <v>0</v>
      </c>
      <c r="J29" s="137">
        <f t="shared" si="5"/>
        <v>18</v>
      </c>
      <c r="K29" s="137">
        <f t="shared" si="6"/>
        <v>1</v>
      </c>
      <c r="L29" s="137">
        <f t="shared" si="6"/>
        <v>0</v>
      </c>
      <c r="M29" s="137">
        <f t="shared" si="6"/>
        <v>1</v>
      </c>
    </row>
    <row r="30" spans="1:13" ht="39" customHeight="1">
      <c r="A30" s="8">
        <v>4</v>
      </c>
      <c r="B30" s="10" t="s">
        <v>285</v>
      </c>
      <c r="C30" s="8" t="s">
        <v>272</v>
      </c>
      <c r="D30" s="8" t="s">
        <v>273</v>
      </c>
      <c r="E30" s="137">
        <v>5</v>
      </c>
      <c r="F30" s="137">
        <v>0</v>
      </c>
      <c r="G30" s="137">
        <f t="shared" si="4"/>
        <v>5</v>
      </c>
      <c r="H30" s="137">
        <v>643</v>
      </c>
      <c r="I30" s="137">
        <v>0</v>
      </c>
      <c r="J30" s="137">
        <f t="shared" si="5"/>
        <v>643</v>
      </c>
      <c r="K30" s="137">
        <f t="shared" si="6"/>
        <v>638</v>
      </c>
      <c r="L30" s="137">
        <f t="shared" si="6"/>
        <v>0</v>
      </c>
      <c r="M30" s="137">
        <f t="shared" si="6"/>
        <v>638</v>
      </c>
    </row>
    <row r="31" spans="1:13" ht="69" customHeight="1">
      <c r="A31" s="8">
        <v>5</v>
      </c>
      <c r="B31" s="10" t="s">
        <v>886</v>
      </c>
      <c r="C31" s="8" t="s">
        <v>286</v>
      </c>
      <c r="D31" s="8" t="s">
        <v>276</v>
      </c>
      <c r="E31" s="137">
        <v>7022</v>
      </c>
      <c r="F31" s="137">
        <v>0</v>
      </c>
      <c r="G31" s="137">
        <f t="shared" si="4"/>
        <v>7022</v>
      </c>
      <c r="H31" s="137">
        <v>7353</v>
      </c>
      <c r="I31" s="137">
        <v>0</v>
      </c>
      <c r="J31" s="137">
        <f t="shared" si="5"/>
        <v>7353</v>
      </c>
      <c r="K31" s="137">
        <f t="shared" si="6"/>
        <v>331</v>
      </c>
      <c r="L31" s="137">
        <f t="shared" si="6"/>
        <v>0</v>
      </c>
      <c r="M31" s="137">
        <f t="shared" si="6"/>
        <v>331</v>
      </c>
    </row>
    <row r="32" spans="1:13" ht="43.5" customHeight="1">
      <c r="A32" s="8">
        <v>6</v>
      </c>
      <c r="B32" s="10" t="s">
        <v>885</v>
      </c>
      <c r="C32" s="8" t="s">
        <v>286</v>
      </c>
      <c r="D32" s="8" t="s">
        <v>276</v>
      </c>
      <c r="E32" s="137">
        <v>7789</v>
      </c>
      <c r="F32" s="137">
        <v>0</v>
      </c>
      <c r="G32" s="137">
        <f t="shared" si="4"/>
        <v>7789</v>
      </c>
      <c r="H32" s="137">
        <v>8270</v>
      </c>
      <c r="I32" s="137">
        <v>0</v>
      </c>
      <c r="J32" s="137">
        <f t="shared" si="5"/>
        <v>8270</v>
      </c>
      <c r="K32" s="137">
        <f t="shared" si="6"/>
        <v>481</v>
      </c>
      <c r="L32" s="137">
        <f t="shared" si="6"/>
        <v>0</v>
      </c>
      <c r="M32" s="137">
        <f t="shared" si="6"/>
        <v>481</v>
      </c>
    </row>
    <row r="33" spans="1:13" ht="18.75">
      <c r="A33" s="4" t="s">
        <v>288</v>
      </c>
      <c r="B33" s="4" t="s">
        <v>289</v>
      </c>
      <c r="C33" s="5"/>
      <c r="D33" s="8"/>
      <c r="E33" s="137"/>
      <c r="F33" s="137"/>
      <c r="G33" s="137"/>
      <c r="H33" s="137"/>
      <c r="I33" s="137">
        <v>0</v>
      </c>
      <c r="J33" s="137"/>
      <c r="K33" s="137"/>
      <c r="L33" s="137"/>
      <c r="M33" s="137"/>
    </row>
    <row r="34" spans="1:13" ht="37.5">
      <c r="A34" s="3">
        <v>1</v>
      </c>
      <c r="B34" s="7" t="s">
        <v>290</v>
      </c>
      <c r="C34" s="9" t="s">
        <v>291</v>
      </c>
      <c r="D34" s="8" t="s">
        <v>276</v>
      </c>
      <c r="E34" s="137">
        <v>100</v>
      </c>
      <c r="F34" s="137">
        <v>0</v>
      </c>
      <c r="G34" s="137">
        <f>E34+F34</f>
        <v>100</v>
      </c>
      <c r="H34" s="137">
        <v>100</v>
      </c>
      <c r="I34" s="137">
        <v>0</v>
      </c>
      <c r="J34" s="137">
        <f>H34+I34</f>
        <v>100</v>
      </c>
      <c r="K34" s="137">
        <f aca="true" t="shared" si="7" ref="K34:M37">H34-E34</f>
        <v>0</v>
      </c>
      <c r="L34" s="137">
        <f t="shared" si="7"/>
        <v>0</v>
      </c>
      <c r="M34" s="137">
        <f t="shared" si="7"/>
        <v>0</v>
      </c>
    </row>
    <row r="35" spans="1:13" ht="56.25">
      <c r="A35" s="3">
        <v>2</v>
      </c>
      <c r="B35" s="6" t="s">
        <v>180</v>
      </c>
      <c r="C35" s="9" t="s">
        <v>291</v>
      </c>
      <c r="D35" s="8" t="s">
        <v>276</v>
      </c>
      <c r="E35" s="137">
        <v>100</v>
      </c>
      <c r="F35" s="137">
        <v>0</v>
      </c>
      <c r="G35" s="137">
        <f>E35+F35</f>
        <v>100</v>
      </c>
      <c r="H35" s="137">
        <v>72</v>
      </c>
      <c r="I35" s="137">
        <v>0</v>
      </c>
      <c r="J35" s="137">
        <f>H35+I35</f>
        <v>72</v>
      </c>
      <c r="K35" s="137">
        <f t="shared" si="7"/>
        <v>-28</v>
      </c>
      <c r="L35" s="137">
        <f t="shared" si="7"/>
        <v>0</v>
      </c>
      <c r="M35" s="137">
        <f t="shared" si="7"/>
        <v>-28</v>
      </c>
    </row>
    <row r="36" spans="1:13" ht="37.5">
      <c r="A36" s="3">
        <v>3</v>
      </c>
      <c r="B36" s="7" t="s">
        <v>181</v>
      </c>
      <c r="C36" s="9" t="s">
        <v>291</v>
      </c>
      <c r="D36" s="8" t="s">
        <v>276</v>
      </c>
      <c r="E36" s="137">
        <v>100</v>
      </c>
      <c r="F36" s="137">
        <v>0</v>
      </c>
      <c r="G36" s="137">
        <f>E36+F36</f>
        <v>100</v>
      </c>
      <c r="H36" s="137">
        <v>100</v>
      </c>
      <c r="I36" s="137">
        <v>0</v>
      </c>
      <c r="J36" s="137">
        <f>H36+I36</f>
        <v>100</v>
      </c>
      <c r="K36" s="137">
        <f t="shared" si="7"/>
        <v>0</v>
      </c>
      <c r="L36" s="137">
        <f t="shared" si="7"/>
        <v>0</v>
      </c>
      <c r="M36" s="137">
        <f t="shared" si="7"/>
        <v>0</v>
      </c>
    </row>
    <row r="37" spans="1:13" ht="63" customHeight="1">
      <c r="A37" s="3">
        <v>4</v>
      </c>
      <c r="B37" s="6" t="s">
        <v>182</v>
      </c>
      <c r="C37" s="8" t="s">
        <v>291</v>
      </c>
      <c r="D37" s="8" t="s">
        <v>276</v>
      </c>
      <c r="E37" s="137">
        <v>100</v>
      </c>
      <c r="F37" s="137">
        <v>0</v>
      </c>
      <c r="G37" s="137">
        <f>E37+F37</f>
        <v>100</v>
      </c>
      <c r="H37" s="137">
        <v>100</v>
      </c>
      <c r="I37" s="137">
        <v>0</v>
      </c>
      <c r="J37" s="137">
        <f>H37+I37</f>
        <v>100</v>
      </c>
      <c r="K37" s="137">
        <f t="shared" si="7"/>
        <v>0</v>
      </c>
      <c r="L37" s="137">
        <f t="shared" si="7"/>
        <v>0</v>
      </c>
      <c r="M37" s="137">
        <f t="shared" si="7"/>
        <v>0</v>
      </c>
    </row>
    <row r="38" spans="1:13" ht="72.75" customHeight="1">
      <c r="A38" s="3">
        <v>5</v>
      </c>
      <c r="B38" s="6" t="s">
        <v>884</v>
      </c>
      <c r="C38" s="8" t="s">
        <v>291</v>
      </c>
      <c r="D38" s="8" t="s">
        <v>276</v>
      </c>
      <c r="E38" s="137">
        <v>100</v>
      </c>
      <c r="F38" s="137">
        <v>0</v>
      </c>
      <c r="G38" s="137">
        <f>E38+F38</f>
        <v>100</v>
      </c>
      <c r="H38" s="137">
        <v>100</v>
      </c>
      <c r="I38" s="137">
        <v>0</v>
      </c>
      <c r="J38" s="137">
        <v>0</v>
      </c>
      <c r="K38" s="137">
        <v>0</v>
      </c>
      <c r="L38" s="137">
        <v>0</v>
      </c>
      <c r="M38" s="137">
        <v>0</v>
      </c>
    </row>
    <row r="39" spans="1:13" ht="18.75">
      <c r="A39" s="12"/>
      <c r="B39" s="12"/>
      <c r="C39" s="12"/>
      <c r="D39" s="12"/>
      <c r="E39" s="13"/>
      <c r="F39" s="13"/>
      <c r="G39" s="13"/>
      <c r="H39" s="13"/>
      <c r="I39" s="13"/>
      <c r="J39" s="13"/>
      <c r="K39" s="13"/>
      <c r="L39" s="13"/>
      <c r="M39" s="13"/>
    </row>
    <row r="41" spans="1:13" ht="18.75">
      <c r="A41" s="32" t="s">
        <v>883</v>
      </c>
      <c r="E41" s="169"/>
      <c r="F41" s="169"/>
      <c r="G41" s="169"/>
      <c r="J41" s="12"/>
      <c r="K41" s="12"/>
      <c r="L41" s="170" t="s">
        <v>523</v>
      </c>
      <c r="M41" s="170"/>
    </row>
    <row r="42" spans="5:13" ht="18.75">
      <c r="E42" s="167" t="s">
        <v>292</v>
      </c>
      <c r="F42" s="167"/>
      <c r="G42" s="167"/>
      <c r="J42" s="12"/>
      <c r="K42" s="12"/>
      <c r="L42" s="167" t="s">
        <v>293</v>
      </c>
      <c r="M42" s="167"/>
    </row>
    <row r="49" ht="18.75">
      <c r="G49" s="139"/>
    </row>
  </sheetData>
  <sheetProtection/>
  <mergeCells count="19">
    <mergeCell ref="A8:D8"/>
    <mergeCell ref="F8:M8"/>
    <mergeCell ref="A1:M1"/>
    <mergeCell ref="A3:M3"/>
    <mergeCell ref="A4:M4"/>
    <mergeCell ref="A6:M6"/>
    <mergeCell ref="A9:D9"/>
    <mergeCell ref="F9:M9"/>
    <mergeCell ref="A11:A12"/>
    <mergeCell ref="B11:B12"/>
    <mergeCell ref="C11:C12"/>
    <mergeCell ref="D11:D12"/>
    <mergeCell ref="E42:G42"/>
    <mergeCell ref="E11:G11"/>
    <mergeCell ref="H11:J11"/>
    <mergeCell ref="K11:M11"/>
    <mergeCell ref="E41:G41"/>
    <mergeCell ref="L41:M41"/>
    <mergeCell ref="L42:M42"/>
  </mergeCells>
  <printOptions horizontalCentered="1"/>
  <pageMargins left="0.7874015748031497" right="0.5905511811023623" top="0.984251968503937" bottom="0.5905511811023623" header="0" footer="0"/>
  <pageSetup fitToHeight="2" fitToWidth="1" horizontalDpi="600" verticalDpi="600" orientation="landscape" paperSize="9" scale="5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X334"/>
  <sheetViews>
    <sheetView zoomScale="85" zoomScaleNormal="85" zoomScalePageLayoutView="0" workbookViewId="0" topLeftCell="A1">
      <selection activeCell="G7" sqref="G7:P7"/>
    </sheetView>
  </sheetViews>
  <sheetFormatPr defaultColWidth="9.140625" defaultRowHeight="12.75"/>
  <cols>
    <col min="1" max="1" width="5.00390625" style="0" customWidth="1"/>
    <col min="2" max="2" width="13.57421875" style="0" customWidth="1"/>
    <col min="3" max="3" width="12.7109375" style="0" customWidth="1"/>
    <col min="4" max="4" width="16.421875" style="0" customWidth="1"/>
    <col min="5" max="5" width="5.28125" style="0" customWidth="1"/>
    <col min="6" max="6" width="5.421875" style="0" customWidth="1"/>
    <col min="7" max="7" width="19.7109375" style="0" customWidth="1"/>
    <col min="8" max="8" width="13.140625" style="0" customWidth="1"/>
    <col min="9" max="9" width="14.28125" style="0" customWidth="1"/>
    <col min="10" max="10" width="11.421875" style="0" customWidth="1"/>
    <col min="11" max="11" width="12.421875" style="0" customWidth="1"/>
    <col min="12" max="12" width="13.421875" style="0" customWidth="1"/>
    <col min="13" max="13" width="10.57421875" style="0" customWidth="1"/>
    <col min="14" max="14" width="12.28125" style="0" customWidth="1"/>
    <col min="15" max="15" width="13.00390625" style="0" customWidth="1"/>
    <col min="16" max="16" width="12.57421875" style="0" customWidth="1"/>
    <col min="17" max="17" width="8.8515625" style="0" hidden="1" customWidth="1"/>
  </cols>
  <sheetData>
    <row r="1" spans="1:16" ht="33.75" customHeight="1">
      <c r="A1" s="188" t="s">
        <v>241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20.25" customHeight="1">
      <c r="A3" s="34"/>
      <c r="B3" s="34"/>
      <c r="C3" s="189" t="s">
        <v>242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34"/>
      <c r="P3" s="34"/>
    </row>
    <row r="4" spans="1:16" ht="21" customHeight="1">
      <c r="A4" s="171" t="s">
        <v>243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6" ht="15" customHeight="1">
      <c r="A5" s="2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21" customHeight="1">
      <c r="A6" s="171" t="s">
        <v>388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</row>
    <row r="7" spans="1:16" ht="46.5" customHeight="1">
      <c r="A7" s="169">
        <v>1002030</v>
      </c>
      <c r="B7" s="169"/>
      <c r="C7" s="169"/>
      <c r="D7" s="169"/>
      <c r="E7" s="78"/>
      <c r="F7" s="79"/>
      <c r="G7" s="186" t="s">
        <v>211</v>
      </c>
      <c r="H7" s="186"/>
      <c r="I7" s="186"/>
      <c r="J7" s="186"/>
      <c r="K7" s="186"/>
      <c r="L7" s="186"/>
      <c r="M7" s="186"/>
      <c r="N7" s="186"/>
      <c r="O7" s="186"/>
      <c r="P7" s="186"/>
    </row>
    <row r="8" spans="1:16" ht="18.75">
      <c r="A8" s="180" t="s">
        <v>343</v>
      </c>
      <c r="B8" s="180"/>
      <c r="C8" s="180"/>
      <c r="D8" s="180"/>
      <c r="E8" s="12"/>
      <c r="F8" s="190" t="s">
        <v>344</v>
      </c>
      <c r="G8" s="190"/>
      <c r="H8" s="190"/>
      <c r="I8" s="190"/>
      <c r="J8" s="190"/>
      <c r="K8" s="190"/>
      <c r="L8" s="190"/>
      <c r="M8" s="190"/>
      <c r="N8" s="190"/>
      <c r="O8" s="78"/>
      <c r="P8" s="78"/>
    </row>
    <row r="9" spans="1:16" ht="18.75">
      <c r="A9" s="180" t="s">
        <v>345</v>
      </c>
      <c r="B9" s="180"/>
      <c r="C9" s="180"/>
      <c r="D9" s="180"/>
      <c r="E9" s="12"/>
      <c r="F9" s="1"/>
      <c r="G9" s="1"/>
      <c r="H9" s="1"/>
      <c r="I9" s="1"/>
      <c r="J9" s="1"/>
      <c r="K9" s="1"/>
      <c r="L9" s="1"/>
      <c r="M9" s="1"/>
      <c r="N9" s="1"/>
      <c r="O9" s="78"/>
      <c r="P9" s="78"/>
    </row>
    <row r="10" spans="1:16" ht="18.75">
      <c r="A10" s="75"/>
      <c r="B10" s="75"/>
      <c r="C10" s="75"/>
      <c r="D10" s="75"/>
      <c r="E10" s="12"/>
      <c r="F10" s="1"/>
      <c r="G10" s="1"/>
      <c r="H10" s="1"/>
      <c r="I10" s="1"/>
      <c r="J10" s="1"/>
      <c r="K10" s="1"/>
      <c r="L10" s="1"/>
      <c r="M10" s="1"/>
      <c r="N10" s="1"/>
      <c r="O10" s="78"/>
      <c r="P10" s="78"/>
    </row>
    <row r="11" spans="1:24" ht="58.5" customHeight="1">
      <c r="A11" s="168" t="s">
        <v>346</v>
      </c>
      <c r="B11" s="168" t="s">
        <v>347</v>
      </c>
      <c r="C11" s="168"/>
      <c r="D11" s="168"/>
      <c r="E11" s="168" t="s">
        <v>348</v>
      </c>
      <c r="F11" s="168"/>
      <c r="G11" s="168" t="s">
        <v>349</v>
      </c>
      <c r="H11" s="168" t="s">
        <v>119</v>
      </c>
      <c r="I11" s="168"/>
      <c r="J11" s="168"/>
      <c r="K11" s="187" t="s">
        <v>350</v>
      </c>
      <c r="L11" s="187"/>
      <c r="M11" s="187"/>
      <c r="N11" s="168" t="s">
        <v>337</v>
      </c>
      <c r="O11" s="168"/>
      <c r="P11" s="168"/>
      <c r="Q11" s="39"/>
      <c r="R11" s="37"/>
      <c r="S11" s="37"/>
      <c r="T11" s="37"/>
      <c r="U11" s="37"/>
      <c r="V11" s="37"/>
      <c r="W11" s="37"/>
      <c r="X11" s="37"/>
    </row>
    <row r="12" spans="1:24" ht="42.75" customHeight="1">
      <c r="A12" s="168"/>
      <c r="B12" s="168"/>
      <c r="C12" s="168"/>
      <c r="D12" s="168"/>
      <c r="E12" s="168"/>
      <c r="F12" s="168"/>
      <c r="G12" s="168"/>
      <c r="H12" s="3" t="s">
        <v>351</v>
      </c>
      <c r="I12" s="3" t="s">
        <v>352</v>
      </c>
      <c r="J12" s="3" t="s">
        <v>353</v>
      </c>
      <c r="K12" s="3" t="s">
        <v>351</v>
      </c>
      <c r="L12" s="3" t="s">
        <v>352</v>
      </c>
      <c r="M12" s="3" t="s">
        <v>353</v>
      </c>
      <c r="N12" s="3" t="s">
        <v>351</v>
      </c>
      <c r="O12" s="3" t="s">
        <v>352</v>
      </c>
      <c r="P12" s="3" t="s">
        <v>353</v>
      </c>
      <c r="Q12" s="37"/>
      <c r="R12" s="37"/>
      <c r="S12" s="37"/>
      <c r="T12" s="37"/>
      <c r="U12" s="37"/>
      <c r="V12" s="37"/>
      <c r="W12" s="37"/>
      <c r="X12" s="37"/>
    </row>
    <row r="13" spans="1:24" ht="18.75" customHeight="1">
      <c r="A13" s="4" t="s">
        <v>354</v>
      </c>
      <c r="B13" s="191" t="s">
        <v>338</v>
      </c>
      <c r="C13" s="191"/>
      <c r="D13" s="191"/>
      <c r="E13" s="192"/>
      <c r="F13" s="192"/>
      <c r="G13" s="5"/>
      <c r="H13" s="5"/>
      <c r="I13" s="5"/>
      <c r="J13" s="5"/>
      <c r="K13" s="5"/>
      <c r="L13" s="5"/>
      <c r="M13" s="5"/>
      <c r="N13" s="5"/>
      <c r="O13" s="5"/>
      <c r="P13" s="5"/>
      <c r="Q13" s="37"/>
      <c r="R13" s="37"/>
      <c r="S13" s="37"/>
      <c r="T13" s="37"/>
      <c r="U13" s="37"/>
      <c r="V13" s="37"/>
      <c r="W13" s="37"/>
      <c r="X13" s="37"/>
    </row>
    <row r="14" spans="1:24" ht="42" customHeight="1">
      <c r="A14" s="8" t="s">
        <v>354</v>
      </c>
      <c r="B14" s="195" t="s">
        <v>105</v>
      </c>
      <c r="C14" s="195"/>
      <c r="D14" s="195"/>
      <c r="E14" s="194" t="s">
        <v>309</v>
      </c>
      <c r="F14" s="194"/>
      <c r="G14" s="77" t="s">
        <v>106</v>
      </c>
      <c r="H14" s="137">
        <v>29053</v>
      </c>
      <c r="I14" s="137">
        <f>F14-C14</f>
        <v>0</v>
      </c>
      <c r="J14" s="137">
        <f>H14</f>
        <v>29053</v>
      </c>
      <c r="K14" s="137">
        <v>29474</v>
      </c>
      <c r="L14" s="137">
        <f aca="true" t="shared" si="0" ref="L14:O23">I14-F14</f>
        <v>0</v>
      </c>
      <c r="M14" s="137">
        <f>K14+L14</f>
        <v>29474</v>
      </c>
      <c r="N14" s="137">
        <f t="shared" si="0"/>
        <v>421</v>
      </c>
      <c r="O14" s="137">
        <f t="shared" si="0"/>
        <v>0</v>
      </c>
      <c r="P14" s="137">
        <f>N14</f>
        <v>421</v>
      </c>
      <c r="Q14" s="37"/>
      <c r="R14" s="37"/>
      <c r="S14" s="37"/>
      <c r="T14" s="37"/>
      <c r="U14" s="37"/>
      <c r="V14" s="37"/>
      <c r="W14" s="37"/>
      <c r="X14" s="37"/>
    </row>
    <row r="15" spans="1:24" ht="32.25" customHeight="1">
      <c r="A15" s="8" t="s">
        <v>355</v>
      </c>
      <c r="B15" s="195" t="s">
        <v>107</v>
      </c>
      <c r="C15" s="195"/>
      <c r="D15" s="195"/>
      <c r="E15" s="194" t="s">
        <v>309</v>
      </c>
      <c r="F15" s="194"/>
      <c r="G15" s="77" t="s">
        <v>106</v>
      </c>
      <c r="H15" s="137">
        <v>5733</v>
      </c>
      <c r="I15" s="137">
        <v>123</v>
      </c>
      <c r="J15" s="137">
        <f>H15+I15</f>
        <v>5856</v>
      </c>
      <c r="K15" s="144">
        <v>5843</v>
      </c>
      <c r="L15" s="137">
        <v>123</v>
      </c>
      <c r="M15" s="137">
        <f>K15+L15</f>
        <v>5966</v>
      </c>
      <c r="N15" s="137">
        <f t="shared" si="0"/>
        <v>110</v>
      </c>
      <c r="O15" s="137">
        <f>L15-I15</f>
        <v>0</v>
      </c>
      <c r="P15" s="137">
        <f>N15+O15</f>
        <v>110</v>
      </c>
      <c r="Q15" s="37"/>
      <c r="R15" s="37"/>
      <c r="S15" s="37"/>
      <c r="T15" s="37"/>
      <c r="U15" s="37"/>
      <c r="V15" s="37"/>
      <c r="W15" s="37"/>
      <c r="X15" s="37"/>
    </row>
    <row r="16" spans="1:24" ht="54.75" customHeight="1">
      <c r="A16" s="8" t="s">
        <v>356</v>
      </c>
      <c r="B16" s="193" t="s">
        <v>120</v>
      </c>
      <c r="C16" s="193"/>
      <c r="D16" s="193"/>
      <c r="E16" s="194" t="s">
        <v>294</v>
      </c>
      <c r="F16" s="194"/>
      <c r="G16" s="81" t="s">
        <v>109</v>
      </c>
      <c r="H16" s="137">
        <v>44437.5</v>
      </c>
      <c r="I16" s="137">
        <f aca="true" t="shared" si="1" ref="I16:I22">F16-C16</f>
        <v>0</v>
      </c>
      <c r="J16" s="137">
        <f>H16</f>
        <v>44437.5</v>
      </c>
      <c r="K16" s="144">
        <v>54605</v>
      </c>
      <c r="L16" s="137">
        <f t="shared" si="0"/>
        <v>0</v>
      </c>
      <c r="M16" s="137">
        <f>K16+L16</f>
        <v>54605</v>
      </c>
      <c r="N16" s="137">
        <f t="shared" si="0"/>
        <v>10167.5</v>
      </c>
      <c r="O16" s="137">
        <f t="shared" si="0"/>
        <v>0</v>
      </c>
      <c r="P16" s="137">
        <f>N16</f>
        <v>10167.5</v>
      </c>
      <c r="Q16" s="37"/>
      <c r="R16" s="37"/>
      <c r="S16" s="37"/>
      <c r="T16" s="37"/>
      <c r="U16" s="37"/>
      <c r="V16" s="37"/>
      <c r="W16" s="37"/>
      <c r="X16" s="37"/>
    </row>
    <row r="17" spans="1:24" ht="54.75" customHeight="1">
      <c r="A17" s="8" t="s">
        <v>410</v>
      </c>
      <c r="B17" s="210" t="s">
        <v>121</v>
      </c>
      <c r="C17" s="211"/>
      <c r="D17" s="212"/>
      <c r="E17" s="194" t="s">
        <v>294</v>
      </c>
      <c r="F17" s="194"/>
      <c r="G17" s="81" t="s">
        <v>109</v>
      </c>
      <c r="H17" s="137">
        <v>32017.8</v>
      </c>
      <c r="I17" s="137">
        <f t="shared" si="1"/>
        <v>0</v>
      </c>
      <c r="J17" s="137">
        <f>SUM(H17:I17)</f>
        <v>32017.8</v>
      </c>
      <c r="K17" s="144">
        <v>32006.6</v>
      </c>
      <c r="L17" s="137">
        <f t="shared" si="0"/>
        <v>0</v>
      </c>
      <c r="M17" s="137">
        <f>SUM(K17:L17)</f>
        <v>32006.6</v>
      </c>
      <c r="N17" s="137">
        <f t="shared" si="0"/>
        <v>-11.200000000000728</v>
      </c>
      <c r="O17" s="137">
        <f t="shared" si="0"/>
        <v>0</v>
      </c>
      <c r="P17" s="137">
        <f>SUM(N17:O17)</f>
        <v>-11.200000000000728</v>
      </c>
      <c r="Q17" s="37"/>
      <c r="R17" s="37"/>
      <c r="S17" s="37"/>
      <c r="T17" s="37"/>
      <c r="U17" s="37"/>
      <c r="V17" s="37"/>
      <c r="W17" s="37"/>
      <c r="X17" s="37"/>
    </row>
    <row r="18" spans="1:24" ht="45" customHeight="1">
      <c r="A18" s="3" t="s">
        <v>358</v>
      </c>
      <c r="B18" s="193" t="s">
        <v>122</v>
      </c>
      <c r="C18" s="193"/>
      <c r="D18" s="193"/>
      <c r="E18" s="168" t="s">
        <v>275</v>
      </c>
      <c r="F18" s="168"/>
      <c r="G18" s="77" t="s">
        <v>118</v>
      </c>
      <c r="H18" s="137">
        <v>9</v>
      </c>
      <c r="I18" s="137">
        <f t="shared" si="1"/>
        <v>0</v>
      </c>
      <c r="J18" s="145">
        <f>H18</f>
        <v>9</v>
      </c>
      <c r="K18" s="144">
        <v>9</v>
      </c>
      <c r="L18" s="137">
        <f t="shared" si="0"/>
        <v>0</v>
      </c>
      <c r="M18" s="138">
        <f>K18</f>
        <v>9</v>
      </c>
      <c r="N18" s="137">
        <f t="shared" si="0"/>
        <v>0</v>
      </c>
      <c r="O18" s="137">
        <f t="shared" si="0"/>
        <v>0</v>
      </c>
      <c r="P18" s="137">
        <f aca="true" t="shared" si="2" ref="P18:P23">N18</f>
        <v>0</v>
      </c>
      <c r="Q18" s="37"/>
      <c r="R18" s="37"/>
      <c r="S18" s="37"/>
      <c r="T18" s="37"/>
      <c r="U18" s="37"/>
      <c r="V18" s="37"/>
      <c r="W18" s="37"/>
      <c r="X18" s="37"/>
    </row>
    <row r="19" spans="1:24" ht="75" customHeight="1">
      <c r="A19" s="3" t="s">
        <v>359</v>
      </c>
      <c r="B19" s="193" t="s">
        <v>123</v>
      </c>
      <c r="C19" s="193"/>
      <c r="D19" s="193"/>
      <c r="E19" s="168" t="s">
        <v>275</v>
      </c>
      <c r="F19" s="168"/>
      <c r="G19" s="77" t="s">
        <v>118</v>
      </c>
      <c r="H19" s="137">
        <v>69</v>
      </c>
      <c r="I19" s="137">
        <f t="shared" si="1"/>
        <v>0</v>
      </c>
      <c r="J19" s="144">
        <f>H19</f>
        <v>69</v>
      </c>
      <c r="K19" s="144">
        <v>69</v>
      </c>
      <c r="L19" s="137">
        <f t="shared" si="0"/>
        <v>0</v>
      </c>
      <c r="M19" s="138">
        <f>K19</f>
        <v>69</v>
      </c>
      <c r="N19" s="137">
        <f t="shared" si="0"/>
        <v>0</v>
      </c>
      <c r="O19" s="137">
        <f t="shared" si="0"/>
        <v>0</v>
      </c>
      <c r="P19" s="137">
        <f t="shared" si="2"/>
        <v>0</v>
      </c>
      <c r="Q19" s="37"/>
      <c r="R19" s="37"/>
      <c r="S19" s="37"/>
      <c r="T19" s="37"/>
      <c r="U19" s="37"/>
      <c r="V19" s="37"/>
      <c r="W19" s="37"/>
      <c r="X19" s="37"/>
    </row>
    <row r="20" spans="1:24" ht="33.75" customHeight="1">
      <c r="A20" s="3" t="s">
        <v>360</v>
      </c>
      <c r="B20" s="193" t="s">
        <v>124</v>
      </c>
      <c r="C20" s="193"/>
      <c r="D20" s="193"/>
      <c r="E20" s="168" t="s">
        <v>275</v>
      </c>
      <c r="F20" s="168"/>
      <c r="G20" s="77" t="s">
        <v>118</v>
      </c>
      <c r="H20" s="137">
        <v>5387</v>
      </c>
      <c r="I20" s="137">
        <f t="shared" si="1"/>
        <v>0</v>
      </c>
      <c r="J20" s="137">
        <f>H20</f>
        <v>5387</v>
      </c>
      <c r="K20" s="144">
        <v>5823</v>
      </c>
      <c r="L20" s="137">
        <f t="shared" si="0"/>
        <v>0</v>
      </c>
      <c r="M20" s="138">
        <f>K20</f>
        <v>5823</v>
      </c>
      <c r="N20" s="137">
        <f t="shared" si="0"/>
        <v>436</v>
      </c>
      <c r="O20" s="137">
        <f t="shared" si="0"/>
        <v>0</v>
      </c>
      <c r="P20" s="137">
        <f t="shared" si="2"/>
        <v>436</v>
      </c>
      <c r="Q20" s="37"/>
      <c r="R20" s="37"/>
      <c r="S20" s="37"/>
      <c r="T20" s="37"/>
      <c r="U20" s="37"/>
      <c r="V20" s="37"/>
      <c r="W20" s="37"/>
      <c r="X20" s="37"/>
    </row>
    <row r="21" spans="1:24" ht="33.75" customHeight="1">
      <c r="A21" s="3" t="s">
        <v>362</v>
      </c>
      <c r="B21" s="210" t="s">
        <v>411</v>
      </c>
      <c r="C21" s="211"/>
      <c r="D21" s="212"/>
      <c r="E21" s="194" t="s">
        <v>294</v>
      </c>
      <c r="F21" s="194"/>
      <c r="G21" s="77" t="s">
        <v>112</v>
      </c>
      <c r="H21" s="137">
        <v>14960</v>
      </c>
      <c r="I21" s="137">
        <f t="shared" si="1"/>
        <v>0</v>
      </c>
      <c r="J21" s="137">
        <f>SUM(H21:I21)</f>
        <v>14960</v>
      </c>
      <c r="K21" s="144">
        <v>14960</v>
      </c>
      <c r="L21" s="137">
        <f t="shared" si="0"/>
        <v>0</v>
      </c>
      <c r="M21" s="138">
        <f>SUM(K21:L21)</f>
        <v>14960</v>
      </c>
      <c r="N21" s="137">
        <f t="shared" si="0"/>
        <v>0</v>
      </c>
      <c r="O21" s="137">
        <f t="shared" si="0"/>
        <v>0</v>
      </c>
      <c r="P21" s="137">
        <f t="shared" si="2"/>
        <v>0</v>
      </c>
      <c r="Q21" s="37"/>
      <c r="R21" s="37"/>
      <c r="S21" s="37"/>
      <c r="T21" s="37"/>
      <c r="U21" s="37"/>
      <c r="V21" s="37"/>
      <c r="W21" s="37"/>
      <c r="X21" s="37"/>
    </row>
    <row r="22" spans="1:24" ht="33" customHeight="1">
      <c r="A22" s="3" t="s">
        <v>363</v>
      </c>
      <c r="B22" s="193" t="s">
        <v>390</v>
      </c>
      <c r="C22" s="193"/>
      <c r="D22" s="193"/>
      <c r="E22" s="194" t="s">
        <v>309</v>
      </c>
      <c r="F22" s="194"/>
      <c r="G22" s="77" t="s">
        <v>118</v>
      </c>
      <c r="H22" s="137">
        <v>95986</v>
      </c>
      <c r="I22" s="137">
        <f t="shared" si="1"/>
        <v>0</v>
      </c>
      <c r="J22" s="137">
        <f>H22</f>
        <v>95986</v>
      </c>
      <c r="K22" s="144">
        <v>95986</v>
      </c>
      <c r="L22" s="137">
        <f t="shared" si="0"/>
        <v>0</v>
      </c>
      <c r="M22" s="138">
        <f>K22</f>
        <v>95986</v>
      </c>
      <c r="N22" s="137">
        <f t="shared" si="0"/>
        <v>0</v>
      </c>
      <c r="O22" s="137">
        <f t="shared" si="0"/>
        <v>0</v>
      </c>
      <c r="P22" s="137">
        <f t="shared" si="2"/>
        <v>0</v>
      </c>
      <c r="Q22" s="37"/>
      <c r="R22" s="37"/>
      <c r="S22" s="37"/>
      <c r="T22" s="37"/>
      <c r="U22" s="37"/>
      <c r="V22" s="37"/>
      <c r="W22" s="37"/>
      <c r="X22" s="37"/>
    </row>
    <row r="23" spans="1:24" ht="84" customHeight="1">
      <c r="A23" s="3" t="s">
        <v>364</v>
      </c>
      <c r="B23" s="210" t="s">
        <v>412</v>
      </c>
      <c r="C23" s="211"/>
      <c r="D23" s="212"/>
      <c r="E23" s="194" t="s">
        <v>294</v>
      </c>
      <c r="F23" s="194"/>
      <c r="G23" s="77" t="s">
        <v>118</v>
      </c>
      <c r="H23" s="137">
        <v>1000</v>
      </c>
      <c r="I23" s="138">
        <v>400</v>
      </c>
      <c r="J23" s="137">
        <f>SUM(H23:I23)</f>
        <v>1400</v>
      </c>
      <c r="K23" s="144">
        <v>998.9</v>
      </c>
      <c r="L23" s="138">
        <v>400</v>
      </c>
      <c r="M23" s="138">
        <f>SUM(K23:L23)</f>
        <v>1398.9</v>
      </c>
      <c r="N23" s="137">
        <f t="shared" si="0"/>
        <v>-1.1000000000000227</v>
      </c>
      <c r="O23" s="137">
        <f t="shared" si="0"/>
        <v>0</v>
      </c>
      <c r="P23" s="137">
        <f t="shared" si="2"/>
        <v>-1.1000000000000227</v>
      </c>
      <c r="Q23" s="37"/>
      <c r="R23" s="37"/>
      <c r="S23" s="37"/>
      <c r="T23" s="37"/>
      <c r="U23" s="37"/>
      <c r="V23" s="37"/>
      <c r="W23" s="37"/>
      <c r="X23" s="37"/>
    </row>
    <row r="24" spans="1:24" ht="87" customHeight="1">
      <c r="A24" s="3" t="s">
        <v>365</v>
      </c>
      <c r="B24" s="210" t="s">
        <v>413</v>
      </c>
      <c r="C24" s="211"/>
      <c r="D24" s="212"/>
      <c r="E24" s="194" t="s">
        <v>294</v>
      </c>
      <c r="F24" s="194"/>
      <c r="G24" s="77" t="s">
        <v>118</v>
      </c>
      <c r="H24" s="137">
        <v>0</v>
      </c>
      <c r="I24" s="138">
        <v>680</v>
      </c>
      <c r="J24" s="137">
        <f>SUM(H24:I24)</f>
        <v>680</v>
      </c>
      <c r="K24" s="137">
        <v>0</v>
      </c>
      <c r="L24" s="138">
        <v>517.9</v>
      </c>
      <c r="M24" s="138">
        <f>SUM(K24:L24)</f>
        <v>517.9</v>
      </c>
      <c r="N24" s="137">
        <v>0</v>
      </c>
      <c r="O24" s="138">
        <f>L24-I24</f>
        <v>-162.10000000000002</v>
      </c>
      <c r="P24" s="137">
        <f>SUM(N24:O24)</f>
        <v>-162.10000000000002</v>
      </c>
      <c r="Q24" s="37"/>
      <c r="R24" s="37"/>
      <c r="S24" s="37"/>
      <c r="T24" s="37"/>
      <c r="U24" s="37"/>
      <c r="V24" s="37"/>
      <c r="W24" s="37"/>
      <c r="X24" s="37"/>
    </row>
    <row r="25" spans="1:24" ht="99" customHeight="1">
      <c r="A25" s="3" t="s">
        <v>414</v>
      </c>
      <c r="B25" s="193" t="s">
        <v>415</v>
      </c>
      <c r="C25" s="193"/>
      <c r="D25" s="193"/>
      <c r="E25" s="194" t="s">
        <v>294</v>
      </c>
      <c r="F25" s="194"/>
      <c r="G25" s="77" t="s">
        <v>118</v>
      </c>
      <c r="H25" s="137">
        <v>0</v>
      </c>
      <c r="I25" s="138">
        <v>2513</v>
      </c>
      <c r="J25" s="144">
        <f>SUM(H25:I25)</f>
        <v>2513</v>
      </c>
      <c r="K25" s="137">
        <v>0</v>
      </c>
      <c r="L25" s="138">
        <v>2472</v>
      </c>
      <c r="M25" s="138">
        <f>SUM(K25:L25)</f>
        <v>2472</v>
      </c>
      <c r="N25" s="137">
        <v>0</v>
      </c>
      <c r="O25" s="138">
        <f>L25-I25</f>
        <v>-41</v>
      </c>
      <c r="P25" s="137">
        <f>SUM(N25:O25)</f>
        <v>-41</v>
      </c>
      <c r="Q25" s="37"/>
      <c r="R25" s="37"/>
      <c r="S25" s="37"/>
      <c r="T25" s="37"/>
      <c r="U25" s="37"/>
      <c r="V25" s="37"/>
      <c r="W25" s="37"/>
      <c r="X25" s="37"/>
    </row>
    <row r="26" spans="1:24" ht="22.5" customHeight="1">
      <c r="A26" s="60" t="s">
        <v>355</v>
      </c>
      <c r="B26" s="191" t="s">
        <v>341</v>
      </c>
      <c r="C26" s="191"/>
      <c r="D26" s="191"/>
      <c r="E26" s="168"/>
      <c r="F26" s="168"/>
      <c r="G26" s="3"/>
      <c r="H26" s="137"/>
      <c r="I26" s="137"/>
      <c r="J26" s="137"/>
      <c r="K26" s="137"/>
      <c r="L26" s="137"/>
      <c r="M26" s="137"/>
      <c r="N26" s="137"/>
      <c r="O26" s="137"/>
      <c r="P26" s="137"/>
      <c r="Q26" s="37"/>
      <c r="R26" s="37"/>
      <c r="S26" s="37"/>
      <c r="T26" s="37"/>
      <c r="U26" s="37"/>
      <c r="V26" s="37"/>
      <c r="W26" s="37"/>
      <c r="X26" s="37"/>
    </row>
    <row r="27" spans="1:24" ht="42" customHeight="1">
      <c r="A27" s="8" t="s">
        <v>354</v>
      </c>
      <c r="B27" s="198" t="s">
        <v>125</v>
      </c>
      <c r="C27" s="198"/>
      <c r="D27" s="198"/>
      <c r="E27" s="194" t="s">
        <v>309</v>
      </c>
      <c r="F27" s="194"/>
      <c r="G27" s="77" t="s">
        <v>106</v>
      </c>
      <c r="H27" s="137">
        <v>29618</v>
      </c>
      <c r="I27" s="137">
        <v>0</v>
      </c>
      <c r="J27" s="137">
        <f>H27</f>
        <v>29618</v>
      </c>
      <c r="K27" s="137">
        <v>31799</v>
      </c>
      <c r="L27" s="137">
        <v>0</v>
      </c>
      <c r="M27" s="137">
        <f>K27</f>
        <v>31799</v>
      </c>
      <c r="N27" s="137">
        <f>K27-H27</f>
        <v>2181</v>
      </c>
      <c r="O27" s="137">
        <v>0</v>
      </c>
      <c r="P27" s="137">
        <f>N27</f>
        <v>2181</v>
      </c>
      <c r="Q27" s="37"/>
      <c r="R27" s="37"/>
      <c r="S27" s="37"/>
      <c r="T27" s="37"/>
      <c r="U27" s="37"/>
      <c r="V27" s="37"/>
      <c r="W27" s="37"/>
      <c r="X27" s="37"/>
    </row>
    <row r="28" spans="1:24" ht="36.75" customHeight="1">
      <c r="A28" s="8" t="s">
        <v>355</v>
      </c>
      <c r="B28" s="193" t="s">
        <v>127</v>
      </c>
      <c r="C28" s="193"/>
      <c r="D28" s="193"/>
      <c r="E28" s="168" t="s">
        <v>275</v>
      </c>
      <c r="F28" s="168"/>
      <c r="G28" s="81" t="s">
        <v>112</v>
      </c>
      <c r="H28" s="145">
        <v>1</v>
      </c>
      <c r="I28" s="137">
        <v>0</v>
      </c>
      <c r="J28" s="137">
        <f>H28</f>
        <v>1</v>
      </c>
      <c r="K28" s="137">
        <v>1</v>
      </c>
      <c r="L28" s="137">
        <v>0</v>
      </c>
      <c r="M28" s="137">
        <f>K28</f>
        <v>1</v>
      </c>
      <c r="N28" s="137">
        <f>K28-H28</f>
        <v>0</v>
      </c>
      <c r="O28" s="137">
        <v>0</v>
      </c>
      <c r="P28" s="137">
        <f>N28</f>
        <v>0</v>
      </c>
      <c r="Q28" s="37"/>
      <c r="R28" s="37"/>
      <c r="S28" s="37"/>
      <c r="T28" s="37"/>
      <c r="U28" s="37"/>
      <c r="V28" s="37"/>
      <c r="W28" s="37"/>
      <c r="X28" s="37"/>
    </row>
    <row r="29" spans="1:24" ht="45.75" customHeight="1">
      <c r="A29" s="80" t="s">
        <v>356</v>
      </c>
      <c r="B29" s="196" t="s">
        <v>128</v>
      </c>
      <c r="C29" s="196"/>
      <c r="D29" s="196"/>
      <c r="E29" s="197" t="s">
        <v>129</v>
      </c>
      <c r="F29" s="197"/>
      <c r="G29" s="81" t="s">
        <v>112</v>
      </c>
      <c r="H29" s="144">
        <v>6</v>
      </c>
      <c r="I29" s="137">
        <v>0</v>
      </c>
      <c r="J29" s="144">
        <f>H29</f>
        <v>6</v>
      </c>
      <c r="K29" s="144">
        <v>7.2</v>
      </c>
      <c r="L29" s="137">
        <v>0</v>
      </c>
      <c r="M29" s="144">
        <f>K29</f>
        <v>7.2</v>
      </c>
      <c r="N29" s="144">
        <f>K29-H29</f>
        <v>1.2000000000000002</v>
      </c>
      <c r="O29" s="137">
        <v>0</v>
      </c>
      <c r="P29" s="144">
        <f>N29</f>
        <v>1.2000000000000002</v>
      </c>
      <c r="Q29" s="37"/>
      <c r="R29" s="37"/>
      <c r="S29" s="37"/>
      <c r="T29" s="37"/>
      <c r="U29" s="37"/>
      <c r="V29" s="37"/>
      <c r="W29" s="37"/>
      <c r="X29" s="37"/>
    </row>
    <row r="30" spans="1:24" ht="90" customHeight="1">
      <c r="A30" s="82" t="s">
        <v>357</v>
      </c>
      <c r="B30" s="195" t="s">
        <v>130</v>
      </c>
      <c r="C30" s="195"/>
      <c r="D30" s="195"/>
      <c r="E30" s="168" t="s">
        <v>275</v>
      </c>
      <c r="F30" s="168"/>
      <c r="G30" s="81" t="s">
        <v>109</v>
      </c>
      <c r="H30" s="145">
        <v>386</v>
      </c>
      <c r="I30" s="137">
        <v>0</v>
      </c>
      <c r="J30" s="145">
        <f>H30</f>
        <v>386</v>
      </c>
      <c r="K30" s="145">
        <v>373</v>
      </c>
      <c r="L30" s="137">
        <v>0</v>
      </c>
      <c r="M30" s="145">
        <f>K30</f>
        <v>373</v>
      </c>
      <c r="N30" s="144">
        <f>K30-H30</f>
        <v>-13</v>
      </c>
      <c r="O30" s="137">
        <v>0</v>
      </c>
      <c r="P30" s="144">
        <f>N30</f>
        <v>-13</v>
      </c>
      <c r="Q30" s="37"/>
      <c r="R30" s="37"/>
      <c r="S30" s="37"/>
      <c r="T30" s="37"/>
      <c r="U30" s="37"/>
      <c r="V30" s="37"/>
      <c r="W30" s="37"/>
      <c r="X30" s="37"/>
    </row>
    <row r="31" spans="1:24" ht="38.25" customHeight="1" hidden="1">
      <c r="A31" s="8" t="s">
        <v>355</v>
      </c>
      <c r="B31" s="193" t="s">
        <v>126</v>
      </c>
      <c r="C31" s="193"/>
      <c r="D31" s="193"/>
      <c r="E31" s="168" t="s">
        <v>275</v>
      </c>
      <c r="F31" s="168"/>
      <c r="G31" s="3" t="s">
        <v>112</v>
      </c>
      <c r="H31" s="137">
        <v>39</v>
      </c>
      <c r="I31" s="137"/>
      <c r="J31" s="137">
        <f>H31</f>
        <v>39</v>
      </c>
      <c r="K31" s="137">
        <v>39</v>
      </c>
      <c r="L31" s="137"/>
      <c r="M31" s="137">
        <f>K31</f>
        <v>39</v>
      </c>
      <c r="N31" s="137">
        <f>K31-H31</f>
        <v>0</v>
      </c>
      <c r="O31" s="137"/>
      <c r="P31" s="137">
        <f>N31</f>
        <v>0</v>
      </c>
      <c r="Q31" s="37"/>
      <c r="R31" s="37"/>
      <c r="S31" s="37"/>
      <c r="T31" s="37"/>
      <c r="U31" s="37"/>
      <c r="V31" s="37"/>
      <c r="W31" s="37"/>
      <c r="X31" s="37"/>
    </row>
    <row r="32" spans="1:24" ht="29.25" customHeight="1" hidden="1">
      <c r="A32" s="83"/>
      <c r="B32" s="83"/>
      <c r="C32" s="83"/>
      <c r="D32" s="83"/>
      <c r="E32" s="113"/>
      <c r="F32" s="113"/>
      <c r="G32" s="113"/>
      <c r="H32" s="146"/>
      <c r="I32" s="146"/>
      <c r="J32" s="146"/>
      <c r="K32" s="146"/>
      <c r="L32" s="146"/>
      <c r="M32" s="146"/>
      <c r="N32" s="146"/>
      <c r="O32" s="146"/>
      <c r="P32" s="146"/>
      <c r="Q32" s="37"/>
      <c r="R32" s="37"/>
      <c r="S32" s="37"/>
      <c r="T32" s="37"/>
      <c r="U32" s="37"/>
      <c r="V32" s="37"/>
      <c r="W32" s="37"/>
      <c r="X32" s="37"/>
    </row>
    <row r="33" spans="1:24" ht="24" customHeight="1" hidden="1">
      <c r="A33" s="83"/>
      <c r="B33" s="83"/>
      <c r="C33" s="83"/>
      <c r="D33" s="83"/>
      <c r="E33" s="113"/>
      <c r="F33" s="113"/>
      <c r="G33" s="113"/>
      <c r="H33" s="146"/>
      <c r="I33" s="146"/>
      <c r="J33" s="146"/>
      <c r="K33" s="146"/>
      <c r="L33" s="146"/>
      <c r="M33" s="146"/>
      <c r="N33" s="146"/>
      <c r="O33" s="146"/>
      <c r="P33" s="146"/>
      <c r="Q33" s="37"/>
      <c r="R33" s="37"/>
      <c r="S33" s="37"/>
      <c r="T33" s="37"/>
      <c r="U33" s="37"/>
      <c r="V33" s="37"/>
      <c r="W33" s="37"/>
      <c r="X33" s="37"/>
    </row>
    <row r="34" spans="1:24" ht="48" customHeight="1">
      <c r="A34" s="3" t="s">
        <v>358</v>
      </c>
      <c r="B34" s="193" t="s">
        <v>131</v>
      </c>
      <c r="C34" s="193"/>
      <c r="D34" s="193"/>
      <c r="E34" s="168" t="s">
        <v>275</v>
      </c>
      <c r="F34" s="168"/>
      <c r="G34" s="81" t="s">
        <v>109</v>
      </c>
      <c r="H34" s="138">
        <v>11512</v>
      </c>
      <c r="I34" s="137">
        <v>0</v>
      </c>
      <c r="J34" s="145">
        <f>H34</f>
        <v>11512</v>
      </c>
      <c r="K34" s="145">
        <v>9120</v>
      </c>
      <c r="L34" s="137">
        <v>0</v>
      </c>
      <c r="M34" s="138">
        <f>K34</f>
        <v>9120</v>
      </c>
      <c r="N34" s="137">
        <f aca="true" t="shared" si="3" ref="N34:N41">K34-H34</f>
        <v>-2392</v>
      </c>
      <c r="O34" s="137">
        <v>0</v>
      </c>
      <c r="P34" s="137">
        <f>N34</f>
        <v>-2392</v>
      </c>
      <c r="Q34" s="37"/>
      <c r="R34" s="37"/>
      <c r="S34" s="37"/>
      <c r="T34" s="37"/>
      <c r="U34" s="37"/>
      <c r="V34" s="37"/>
      <c r="W34" s="37"/>
      <c r="X34" s="37"/>
    </row>
    <row r="35" spans="1:24" ht="36.75" customHeight="1">
      <c r="A35" s="3" t="s">
        <v>359</v>
      </c>
      <c r="B35" s="193" t="s">
        <v>132</v>
      </c>
      <c r="C35" s="193"/>
      <c r="D35" s="193"/>
      <c r="E35" s="168" t="s">
        <v>275</v>
      </c>
      <c r="F35" s="168"/>
      <c r="G35" s="81" t="s">
        <v>112</v>
      </c>
      <c r="H35" s="138">
        <v>19</v>
      </c>
      <c r="I35" s="137">
        <v>0</v>
      </c>
      <c r="J35" s="145">
        <f>H35</f>
        <v>19</v>
      </c>
      <c r="K35" s="145">
        <v>19</v>
      </c>
      <c r="L35" s="137">
        <v>0</v>
      </c>
      <c r="M35" s="138">
        <f>K35</f>
        <v>19</v>
      </c>
      <c r="N35" s="137">
        <f t="shared" si="3"/>
        <v>0</v>
      </c>
      <c r="O35" s="137">
        <v>0</v>
      </c>
      <c r="P35" s="137">
        <f>N35</f>
        <v>0</v>
      </c>
      <c r="Q35" s="37"/>
      <c r="R35" s="37"/>
      <c r="S35" s="37"/>
      <c r="T35" s="37"/>
      <c r="U35" s="37"/>
      <c r="V35" s="37"/>
      <c r="W35" s="37"/>
      <c r="X35" s="37"/>
    </row>
    <row r="36" spans="1:24" s="108" customFormat="1" ht="64.5" customHeight="1">
      <c r="A36" s="103" t="s">
        <v>360</v>
      </c>
      <c r="B36" s="209" t="s">
        <v>416</v>
      </c>
      <c r="C36" s="209"/>
      <c r="D36" s="209"/>
      <c r="E36" s="214" t="s">
        <v>275</v>
      </c>
      <c r="F36" s="214"/>
      <c r="G36" s="106" t="s">
        <v>112</v>
      </c>
      <c r="H36" s="147">
        <v>17</v>
      </c>
      <c r="I36" s="147">
        <v>284</v>
      </c>
      <c r="J36" s="148">
        <f>SUM(H36:I36)</f>
        <v>301</v>
      </c>
      <c r="K36" s="148">
        <v>17</v>
      </c>
      <c r="L36" s="147">
        <v>480</v>
      </c>
      <c r="M36" s="147">
        <f>SUM(K36:L36)</f>
        <v>497</v>
      </c>
      <c r="N36" s="137">
        <v>0</v>
      </c>
      <c r="O36" s="147">
        <f>L36-I36</f>
        <v>196</v>
      </c>
      <c r="P36" s="149">
        <f>SUM(N36:O36)</f>
        <v>196</v>
      </c>
      <c r="Q36" s="107"/>
      <c r="R36" s="107"/>
      <c r="S36" s="107"/>
      <c r="T36" s="107"/>
      <c r="U36" s="107"/>
      <c r="V36" s="107"/>
      <c r="W36" s="107"/>
      <c r="X36" s="107"/>
    </row>
    <row r="37" spans="1:24" s="108" customFormat="1" ht="47.25" customHeight="1">
      <c r="A37" s="103" t="s">
        <v>362</v>
      </c>
      <c r="B37" s="209" t="s">
        <v>417</v>
      </c>
      <c r="C37" s="209"/>
      <c r="D37" s="209"/>
      <c r="E37" s="213" t="s">
        <v>275</v>
      </c>
      <c r="F37" s="213"/>
      <c r="G37" s="106" t="s">
        <v>112</v>
      </c>
      <c r="H37" s="147">
        <v>39</v>
      </c>
      <c r="I37" s="137">
        <v>0</v>
      </c>
      <c r="J37" s="147">
        <f>SUM(H37:I37)</f>
        <v>39</v>
      </c>
      <c r="K37" s="148">
        <v>39</v>
      </c>
      <c r="L37" s="137">
        <v>0</v>
      </c>
      <c r="M37" s="147">
        <f>K37</f>
        <v>39</v>
      </c>
      <c r="N37" s="149">
        <f t="shared" si="3"/>
        <v>0</v>
      </c>
      <c r="O37" s="137">
        <v>0</v>
      </c>
      <c r="P37" s="149">
        <f>N37</f>
        <v>0</v>
      </c>
      <c r="Q37" s="107"/>
      <c r="R37" s="107"/>
      <c r="S37" s="107"/>
      <c r="T37" s="107"/>
      <c r="U37" s="107"/>
      <c r="V37" s="107"/>
      <c r="W37" s="107"/>
      <c r="X37" s="107"/>
    </row>
    <row r="38" spans="1:24" s="108" customFormat="1" ht="63" customHeight="1">
      <c r="A38" s="103" t="s">
        <v>363</v>
      </c>
      <c r="B38" s="209" t="s">
        <v>503</v>
      </c>
      <c r="C38" s="209"/>
      <c r="D38" s="209"/>
      <c r="E38" s="213" t="s">
        <v>309</v>
      </c>
      <c r="F38" s="213"/>
      <c r="G38" s="106" t="s">
        <v>109</v>
      </c>
      <c r="H38" s="148">
        <v>12141</v>
      </c>
      <c r="I38" s="137">
        <v>0</v>
      </c>
      <c r="J38" s="148">
        <f>SUM(H38:I38)</f>
        <v>12141</v>
      </c>
      <c r="K38" s="148">
        <v>11582</v>
      </c>
      <c r="L38" s="137">
        <v>0</v>
      </c>
      <c r="M38" s="148">
        <f>K38</f>
        <v>11582</v>
      </c>
      <c r="N38" s="150">
        <f t="shared" si="3"/>
        <v>-559</v>
      </c>
      <c r="O38" s="137">
        <v>0</v>
      </c>
      <c r="P38" s="150">
        <f>N38</f>
        <v>-559</v>
      </c>
      <c r="Q38" s="107"/>
      <c r="R38" s="107"/>
      <c r="S38" s="107"/>
      <c r="T38" s="107"/>
      <c r="U38" s="107"/>
      <c r="V38" s="107"/>
      <c r="W38" s="107"/>
      <c r="X38" s="107"/>
    </row>
    <row r="39" spans="1:24" s="108" customFormat="1" ht="45.75" customHeight="1">
      <c r="A39" s="103" t="s">
        <v>364</v>
      </c>
      <c r="B39" s="209" t="s">
        <v>418</v>
      </c>
      <c r="C39" s="209"/>
      <c r="D39" s="209"/>
      <c r="E39" s="213" t="s">
        <v>275</v>
      </c>
      <c r="F39" s="213"/>
      <c r="G39" s="106" t="s">
        <v>112</v>
      </c>
      <c r="H39" s="137">
        <v>0</v>
      </c>
      <c r="I39" s="148">
        <v>5</v>
      </c>
      <c r="J39" s="148">
        <f>SUM(H39:I39)</f>
        <v>5</v>
      </c>
      <c r="K39" s="137">
        <v>0</v>
      </c>
      <c r="L39" s="148">
        <v>5</v>
      </c>
      <c r="M39" s="148">
        <f>SUM(K39:L39)</f>
        <v>5</v>
      </c>
      <c r="N39" s="150">
        <f>K39-H39</f>
        <v>0</v>
      </c>
      <c r="O39" s="137">
        <v>0</v>
      </c>
      <c r="P39" s="150">
        <f>N39</f>
        <v>0</v>
      </c>
      <c r="Q39" s="107"/>
      <c r="R39" s="107"/>
      <c r="S39" s="107"/>
      <c r="T39" s="107"/>
      <c r="U39" s="107"/>
      <c r="V39" s="107"/>
      <c r="W39" s="107"/>
      <c r="X39" s="107"/>
    </row>
    <row r="40" spans="1:24" s="66" customFormat="1" ht="48.75" customHeight="1">
      <c r="A40" s="103" t="s">
        <v>365</v>
      </c>
      <c r="B40" s="209" t="s">
        <v>133</v>
      </c>
      <c r="C40" s="209"/>
      <c r="D40" s="209"/>
      <c r="E40" s="213" t="s">
        <v>275</v>
      </c>
      <c r="F40" s="213"/>
      <c r="G40" s="106" t="s">
        <v>112</v>
      </c>
      <c r="H40" s="137">
        <v>0</v>
      </c>
      <c r="I40" s="148">
        <v>19</v>
      </c>
      <c r="J40" s="148">
        <v>19</v>
      </c>
      <c r="K40" s="137">
        <v>0</v>
      </c>
      <c r="L40" s="148">
        <v>10</v>
      </c>
      <c r="M40" s="148">
        <v>10</v>
      </c>
      <c r="N40" s="150">
        <f>K40-H40</f>
        <v>0</v>
      </c>
      <c r="O40" s="148">
        <v>-9</v>
      </c>
      <c r="P40" s="150">
        <v>-9</v>
      </c>
      <c r="Q40" s="65"/>
      <c r="R40" s="65"/>
      <c r="S40" s="65"/>
      <c r="T40" s="65"/>
      <c r="U40" s="65"/>
      <c r="V40" s="65"/>
      <c r="W40" s="65"/>
      <c r="X40" s="65"/>
    </row>
    <row r="41" spans="1:24" s="108" customFormat="1" ht="99.75" customHeight="1">
      <c r="A41" s="103">
        <v>12</v>
      </c>
      <c r="B41" s="209" t="s">
        <v>419</v>
      </c>
      <c r="C41" s="209"/>
      <c r="D41" s="209"/>
      <c r="E41" s="213" t="s">
        <v>275</v>
      </c>
      <c r="F41" s="213"/>
      <c r="G41" s="106" t="s">
        <v>112</v>
      </c>
      <c r="H41" s="137">
        <v>0</v>
      </c>
      <c r="I41" s="147">
        <v>70</v>
      </c>
      <c r="J41" s="147">
        <f>SUM(H41:I41)</f>
        <v>70</v>
      </c>
      <c r="K41" s="137">
        <v>0</v>
      </c>
      <c r="L41" s="147">
        <v>280</v>
      </c>
      <c r="M41" s="147">
        <f>SUM(K41:L41)</f>
        <v>280</v>
      </c>
      <c r="N41" s="149">
        <f t="shared" si="3"/>
        <v>0</v>
      </c>
      <c r="O41" s="147">
        <f>M41-I41</f>
        <v>210</v>
      </c>
      <c r="P41" s="149">
        <f>SUM(N41:O41)</f>
        <v>210</v>
      </c>
      <c r="Q41" s="107"/>
      <c r="R41" s="107"/>
      <c r="S41" s="107"/>
      <c r="T41" s="107"/>
      <c r="U41" s="107"/>
      <c r="V41" s="107"/>
      <c r="W41" s="107"/>
      <c r="X41" s="107"/>
    </row>
    <row r="42" spans="1:24" s="108" customFormat="1" ht="99.75" customHeight="1">
      <c r="A42" s="103">
        <v>13</v>
      </c>
      <c r="B42" s="215" t="s">
        <v>420</v>
      </c>
      <c r="C42" s="211"/>
      <c r="D42" s="212"/>
      <c r="E42" s="216" t="s">
        <v>361</v>
      </c>
      <c r="F42" s="217"/>
      <c r="G42" s="106" t="s">
        <v>112</v>
      </c>
      <c r="H42" s="147">
        <v>2140</v>
      </c>
      <c r="I42" s="147">
        <v>398</v>
      </c>
      <c r="J42" s="147">
        <f>SUM(H42:I42)</f>
        <v>2538</v>
      </c>
      <c r="K42" s="148">
        <v>2138</v>
      </c>
      <c r="L42" s="147">
        <v>398</v>
      </c>
      <c r="M42" s="147">
        <f>SUM(K42:L42)</f>
        <v>2536</v>
      </c>
      <c r="N42" s="149">
        <f>K42-H42</f>
        <v>-2</v>
      </c>
      <c r="O42" s="137">
        <v>0</v>
      </c>
      <c r="P42" s="149">
        <f>SUM(N42:O42)</f>
        <v>-2</v>
      </c>
      <c r="Q42" s="107"/>
      <c r="R42" s="107"/>
      <c r="S42" s="107"/>
      <c r="T42" s="107"/>
      <c r="U42" s="107"/>
      <c r="V42" s="107"/>
      <c r="W42" s="107"/>
      <c r="X42" s="107"/>
    </row>
    <row r="43" spans="1:24" s="108" customFormat="1" ht="99.75" customHeight="1">
      <c r="A43" s="103">
        <v>14</v>
      </c>
      <c r="B43" s="215" t="s">
        <v>423</v>
      </c>
      <c r="C43" s="211"/>
      <c r="D43" s="212"/>
      <c r="E43" s="216" t="s">
        <v>424</v>
      </c>
      <c r="F43" s="217"/>
      <c r="G43" s="106" t="s">
        <v>112</v>
      </c>
      <c r="H43" s="137">
        <v>0</v>
      </c>
      <c r="I43" s="147">
        <v>77</v>
      </c>
      <c r="J43" s="147">
        <f>SUM(H43:I43)</f>
        <v>77</v>
      </c>
      <c r="K43" s="137">
        <v>0</v>
      </c>
      <c r="L43" s="147">
        <v>58.6</v>
      </c>
      <c r="M43" s="147">
        <f>SUM(K43:L43)</f>
        <v>58.6</v>
      </c>
      <c r="N43" s="137">
        <v>0</v>
      </c>
      <c r="O43" s="147">
        <f>L43-I43</f>
        <v>-18.4</v>
      </c>
      <c r="P43" s="149">
        <f>SUM(N43:O43)</f>
        <v>-18.4</v>
      </c>
      <c r="Q43" s="107"/>
      <c r="R43" s="107"/>
      <c r="S43" s="107"/>
      <c r="T43" s="107"/>
      <c r="U43" s="107"/>
      <c r="V43" s="107"/>
      <c r="W43" s="107"/>
      <c r="X43" s="107"/>
    </row>
    <row r="44" spans="1:24" s="108" customFormat="1" ht="99.75" customHeight="1">
      <c r="A44" s="103">
        <v>15</v>
      </c>
      <c r="B44" s="215" t="s">
        <v>422</v>
      </c>
      <c r="C44" s="211"/>
      <c r="D44" s="212"/>
      <c r="E44" s="216" t="s">
        <v>424</v>
      </c>
      <c r="F44" s="217"/>
      <c r="G44" s="106" t="s">
        <v>112</v>
      </c>
      <c r="H44" s="137">
        <v>0</v>
      </c>
      <c r="I44" s="147">
        <v>4602</v>
      </c>
      <c r="J44" s="147">
        <f>SUM(H44:I44)</f>
        <v>4602</v>
      </c>
      <c r="K44" s="137">
        <v>0</v>
      </c>
      <c r="L44" s="147">
        <v>4527</v>
      </c>
      <c r="M44" s="147">
        <f>SUM(K44:L44)</f>
        <v>4527</v>
      </c>
      <c r="N44" s="137">
        <v>0</v>
      </c>
      <c r="O44" s="147">
        <f>L44-I44</f>
        <v>-75</v>
      </c>
      <c r="P44" s="149">
        <f>SUM(N44:O44)</f>
        <v>-75</v>
      </c>
      <c r="Q44" s="107"/>
      <c r="R44" s="107"/>
      <c r="S44" s="107"/>
      <c r="T44" s="107"/>
      <c r="U44" s="107"/>
      <c r="V44" s="107"/>
      <c r="W44" s="107"/>
      <c r="X44" s="107"/>
    </row>
    <row r="45" spans="1:24" s="108" customFormat="1" ht="99.75" customHeight="1">
      <c r="A45" s="103">
        <v>16</v>
      </c>
      <c r="B45" s="215" t="s">
        <v>421</v>
      </c>
      <c r="C45" s="211"/>
      <c r="D45" s="212"/>
      <c r="E45" s="216" t="s">
        <v>275</v>
      </c>
      <c r="F45" s="217"/>
      <c r="G45" s="106" t="s">
        <v>112</v>
      </c>
      <c r="H45" s="147">
        <v>1</v>
      </c>
      <c r="I45" s="137">
        <v>0</v>
      </c>
      <c r="J45" s="147">
        <f>SUM(H45:I45)</f>
        <v>1</v>
      </c>
      <c r="K45" s="148">
        <v>1</v>
      </c>
      <c r="L45" s="137">
        <v>0</v>
      </c>
      <c r="M45" s="147">
        <f>SUM(K45:L45)</f>
        <v>1</v>
      </c>
      <c r="N45" s="137">
        <v>0</v>
      </c>
      <c r="O45" s="137">
        <v>0</v>
      </c>
      <c r="P45" s="137">
        <v>0</v>
      </c>
      <c r="Q45" s="107"/>
      <c r="R45" s="107"/>
      <c r="S45" s="107"/>
      <c r="T45" s="107"/>
      <c r="U45" s="107"/>
      <c r="V45" s="107"/>
      <c r="W45" s="107"/>
      <c r="X45" s="107"/>
    </row>
    <row r="46" spans="1:24" ht="18.75" customHeight="1">
      <c r="A46" s="61" t="s">
        <v>356</v>
      </c>
      <c r="B46" s="191" t="s">
        <v>37</v>
      </c>
      <c r="C46" s="191"/>
      <c r="D46" s="191"/>
      <c r="E46" s="168"/>
      <c r="F46" s="168"/>
      <c r="G46" s="3"/>
      <c r="H46" s="137"/>
      <c r="I46" s="137"/>
      <c r="J46" s="137"/>
      <c r="K46" s="145"/>
      <c r="L46" s="137"/>
      <c r="M46" s="137"/>
      <c r="N46" s="137"/>
      <c r="O46" s="137"/>
      <c r="P46" s="137"/>
      <c r="Q46" s="37"/>
      <c r="R46" s="37"/>
      <c r="S46" s="37"/>
      <c r="T46" s="37"/>
      <c r="U46" s="37"/>
      <c r="V46" s="37"/>
      <c r="W46" s="37"/>
      <c r="X46" s="37"/>
    </row>
    <row r="47" spans="1:24" s="110" customFormat="1" ht="55.5" customHeight="1">
      <c r="A47" s="102" t="s">
        <v>354</v>
      </c>
      <c r="B47" s="224" t="s">
        <v>134</v>
      </c>
      <c r="C47" s="224"/>
      <c r="D47" s="224"/>
      <c r="E47" s="214" t="s">
        <v>286</v>
      </c>
      <c r="F47" s="214"/>
      <c r="G47" s="106" t="s">
        <v>109</v>
      </c>
      <c r="H47" s="148">
        <v>3679.2</v>
      </c>
      <c r="I47" s="149">
        <v>3200</v>
      </c>
      <c r="J47" s="149">
        <f>H47+I47</f>
        <v>6879.2</v>
      </c>
      <c r="K47" s="148">
        <v>3609.2</v>
      </c>
      <c r="L47" s="149">
        <v>3167.2</v>
      </c>
      <c r="M47" s="149">
        <f>K47+L47</f>
        <v>6776.4</v>
      </c>
      <c r="N47" s="149">
        <f>K47-H47</f>
        <v>-70</v>
      </c>
      <c r="O47" s="149">
        <f>L47-I47</f>
        <v>-32.80000000000018</v>
      </c>
      <c r="P47" s="149">
        <f>N47+O47</f>
        <v>-102.80000000000018</v>
      </c>
      <c r="Q47" s="109"/>
      <c r="R47" s="109"/>
      <c r="S47" s="109"/>
      <c r="T47" s="109"/>
      <c r="U47" s="109"/>
      <c r="V47" s="109"/>
      <c r="W47" s="109"/>
      <c r="X47" s="109"/>
    </row>
    <row r="48" spans="1:24" s="40" customFormat="1" ht="64.5" customHeight="1">
      <c r="A48" s="8" t="s">
        <v>355</v>
      </c>
      <c r="B48" s="198" t="s">
        <v>135</v>
      </c>
      <c r="C48" s="198"/>
      <c r="D48" s="198"/>
      <c r="E48" s="194" t="s">
        <v>286</v>
      </c>
      <c r="F48" s="194"/>
      <c r="G48" s="81" t="s">
        <v>109</v>
      </c>
      <c r="H48" s="145">
        <v>4804.7</v>
      </c>
      <c r="I48" s="137">
        <v>0</v>
      </c>
      <c r="J48" s="137">
        <f aca="true" t="shared" si="4" ref="J48:J54">H48</f>
        <v>4804.7</v>
      </c>
      <c r="K48" s="145">
        <v>4735.7</v>
      </c>
      <c r="L48" s="137">
        <v>0</v>
      </c>
      <c r="M48" s="137">
        <f aca="true" t="shared" si="5" ref="M48:M54">K48</f>
        <v>4735.7</v>
      </c>
      <c r="N48" s="137">
        <f aca="true" t="shared" si="6" ref="N48:N54">K48-H48</f>
        <v>-69</v>
      </c>
      <c r="O48" s="137">
        <v>0</v>
      </c>
      <c r="P48" s="137">
        <f aca="true" t="shared" si="7" ref="P48:P54">N48</f>
        <v>-69</v>
      </c>
      <c r="Q48" s="36"/>
      <c r="R48" s="36"/>
      <c r="S48" s="36"/>
      <c r="T48" s="36"/>
      <c r="U48" s="36"/>
      <c r="V48" s="36"/>
      <c r="W48" s="36"/>
      <c r="X48" s="36"/>
    </row>
    <row r="49" spans="1:24" s="40" customFormat="1" ht="64.5" customHeight="1">
      <c r="A49" s="8" t="s">
        <v>356</v>
      </c>
      <c r="B49" s="193" t="s">
        <v>136</v>
      </c>
      <c r="C49" s="193"/>
      <c r="D49" s="193"/>
      <c r="E49" s="194" t="s">
        <v>286</v>
      </c>
      <c r="F49" s="194"/>
      <c r="G49" s="81" t="s">
        <v>109</v>
      </c>
      <c r="H49" s="137">
        <v>3860</v>
      </c>
      <c r="I49" s="137">
        <v>0</v>
      </c>
      <c r="J49" s="137">
        <f t="shared" si="4"/>
        <v>3860</v>
      </c>
      <c r="K49" s="145">
        <v>4394.2</v>
      </c>
      <c r="L49" s="137">
        <v>0</v>
      </c>
      <c r="M49" s="137">
        <f t="shared" si="5"/>
        <v>4394.2</v>
      </c>
      <c r="N49" s="137">
        <f t="shared" si="6"/>
        <v>534.1999999999998</v>
      </c>
      <c r="O49" s="137">
        <v>0</v>
      </c>
      <c r="P49" s="137">
        <f t="shared" si="7"/>
        <v>534.1999999999998</v>
      </c>
      <c r="Q49" s="36"/>
      <c r="R49" s="36"/>
      <c r="S49" s="36"/>
      <c r="T49" s="36"/>
      <c r="U49" s="36"/>
      <c r="V49" s="36"/>
      <c r="W49" s="36"/>
      <c r="X49" s="36"/>
    </row>
    <row r="50" spans="1:24" ht="39.75" customHeight="1">
      <c r="A50" s="8" t="s">
        <v>357</v>
      </c>
      <c r="B50" s="198" t="s">
        <v>137</v>
      </c>
      <c r="C50" s="198"/>
      <c r="D50" s="198"/>
      <c r="E50" s="194" t="s">
        <v>138</v>
      </c>
      <c r="F50" s="194"/>
      <c r="G50" s="81" t="s">
        <v>109</v>
      </c>
      <c r="H50" s="137">
        <v>3.4</v>
      </c>
      <c r="I50" s="137">
        <v>0</v>
      </c>
      <c r="J50" s="144">
        <f t="shared" si="4"/>
        <v>3.4</v>
      </c>
      <c r="K50" s="145">
        <v>3.4</v>
      </c>
      <c r="L50" s="137">
        <v>0</v>
      </c>
      <c r="M50" s="137">
        <f t="shared" si="5"/>
        <v>3.4</v>
      </c>
      <c r="N50" s="137">
        <f t="shared" si="6"/>
        <v>0</v>
      </c>
      <c r="O50" s="137">
        <v>0</v>
      </c>
      <c r="P50" s="137">
        <f t="shared" si="7"/>
        <v>0</v>
      </c>
      <c r="Q50" s="37"/>
      <c r="R50" s="37"/>
      <c r="S50" s="37"/>
      <c r="T50" s="37"/>
      <c r="U50" s="37"/>
      <c r="V50" s="37"/>
      <c r="W50" s="37"/>
      <c r="X50" s="37"/>
    </row>
    <row r="51" spans="1:24" ht="59.25" customHeight="1">
      <c r="A51" s="8" t="s">
        <v>358</v>
      </c>
      <c r="B51" s="193" t="s">
        <v>139</v>
      </c>
      <c r="C51" s="193"/>
      <c r="D51" s="193"/>
      <c r="E51" s="194" t="s">
        <v>286</v>
      </c>
      <c r="F51" s="194"/>
      <c r="G51" s="81" t="s">
        <v>109</v>
      </c>
      <c r="H51" s="137">
        <v>31.4</v>
      </c>
      <c r="I51" s="137">
        <v>0</v>
      </c>
      <c r="J51" s="144">
        <f t="shared" si="4"/>
        <v>31.4</v>
      </c>
      <c r="K51" s="145">
        <v>32.9</v>
      </c>
      <c r="L51" s="137">
        <v>0</v>
      </c>
      <c r="M51" s="137">
        <f t="shared" si="5"/>
        <v>32.9</v>
      </c>
      <c r="N51" s="137">
        <f t="shared" si="6"/>
        <v>1.5</v>
      </c>
      <c r="O51" s="137">
        <v>0</v>
      </c>
      <c r="P51" s="137">
        <f t="shared" si="7"/>
        <v>1.5</v>
      </c>
      <c r="Q51" s="37"/>
      <c r="R51" s="37"/>
      <c r="S51" s="37"/>
      <c r="T51" s="37"/>
      <c r="U51" s="37"/>
      <c r="V51" s="37"/>
      <c r="W51" s="37"/>
      <c r="X51" s="37"/>
    </row>
    <row r="52" spans="1:24" ht="84.75" customHeight="1">
      <c r="A52" s="8" t="s">
        <v>359</v>
      </c>
      <c r="B52" s="193" t="s">
        <v>140</v>
      </c>
      <c r="C52" s="193"/>
      <c r="D52" s="193"/>
      <c r="E52" s="194" t="s">
        <v>294</v>
      </c>
      <c r="F52" s="194"/>
      <c r="G52" s="81" t="s">
        <v>109</v>
      </c>
      <c r="H52" s="137">
        <v>82.9</v>
      </c>
      <c r="I52" s="137">
        <v>0</v>
      </c>
      <c r="J52" s="144">
        <f t="shared" si="4"/>
        <v>82.9</v>
      </c>
      <c r="K52" s="145">
        <v>85.8</v>
      </c>
      <c r="L52" s="137">
        <v>0</v>
      </c>
      <c r="M52" s="137">
        <f t="shared" si="5"/>
        <v>85.8</v>
      </c>
      <c r="N52" s="137">
        <f t="shared" si="6"/>
        <v>2.8999999999999915</v>
      </c>
      <c r="O52" s="137">
        <v>0</v>
      </c>
      <c r="P52" s="137">
        <f t="shared" si="7"/>
        <v>2.8999999999999915</v>
      </c>
      <c r="Q52" s="37"/>
      <c r="R52" s="37"/>
      <c r="S52" s="37"/>
      <c r="T52" s="37"/>
      <c r="U52" s="37"/>
      <c r="V52" s="37"/>
      <c r="W52" s="37"/>
      <c r="X52" s="37"/>
    </row>
    <row r="53" spans="1:24" ht="62.25" customHeight="1">
      <c r="A53" s="8" t="s">
        <v>360</v>
      </c>
      <c r="B53" s="193" t="s">
        <v>141</v>
      </c>
      <c r="C53" s="193"/>
      <c r="D53" s="193"/>
      <c r="E53" s="194" t="s">
        <v>294</v>
      </c>
      <c r="F53" s="194"/>
      <c r="G53" s="81" t="s">
        <v>109</v>
      </c>
      <c r="H53" s="137">
        <v>5949.4</v>
      </c>
      <c r="I53" s="137">
        <v>0</v>
      </c>
      <c r="J53" s="137">
        <f t="shared" si="4"/>
        <v>5949.4</v>
      </c>
      <c r="K53" s="145">
        <v>5541.4</v>
      </c>
      <c r="L53" s="137">
        <v>0</v>
      </c>
      <c r="M53" s="137">
        <f t="shared" si="5"/>
        <v>5541.4</v>
      </c>
      <c r="N53" s="137">
        <f t="shared" si="6"/>
        <v>-408</v>
      </c>
      <c r="O53" s="137">
        <v>0</v>
      </c>
      <c r="P53" s="137">
        <f t="shared" si="7"/>
        <v>-408</v>
      </c>
      <c r="Q53" s="37"/>
      <c r="R53" s="37"/>
      <c r="S53" s="37"/>
      <c r="T53" s="37"/>
      <c r="U53" s="37"/>
      <c r="V53" s="37"/>
      <c r="W53" s="37"/>
      <c r="X53" s="37"/>
    </row>
    <row r="54" spans="1:24" ht="39.75" customHeight="1">
      <c r="A54" s="8" t="s">
        <v>362</v>
      </c>
      <c r="B54" s="193" t="s">
        <v>142</v>
      </c>
      <c r="C54" s="193"/>
      <c r="D54" s="193"/>
      <c r="E54" s="194" t="s">
        <v>294</v>
      </c>
      <c r="F54" s="194"/>
      <c r="G54" s="81" t="s">
        <v>109</v>
      </c>
      <c r="H54" s="137">
        <v>25.9</v>
      </c>
      <c r="I54" s="137">
        <v>0</v>
      </c>
      <c r="J54" s="137">
        <f t="shared" si="4"/>
        <v>25.9</v>
      </c>
      <c r="K54" s="145">
        <v>25.9</v>
      </c>
      <c r="L54" s="137">
        <v>0</v>
      </c>
      <c r="M54" s="137">
        <f t="shared" si="5"/>
        <v>25.9</v>
      </c>
      <c r="N54" s="137">
        <f t="shared" si="6"/>
        <v>0</v>
      </c>
      <c r="O54" s="137">
        <v>0</v>
      </c>
      <c r="P54" s="137">
        <f t="shared" si="7"/>
        <v>0</v>
      </c>
      <c r="Q54" s="37"/>
      <c r="R54" s="37"/>
      <c r="S54" s="37"/>
      <c r="T54" s="37"/>
      <c r="U54" s="37"/>
      <c r="V54" s="37"/>
      <c r="W54" s="37"/>
      <c r="X54" s="37"/>
    </row>
    <row r="55" spans="1:24" s="108" customFormat="1" ht="39.75" customHeight="1">
      <c r="A55" s="102" t="s">
        <v>363</v>
      </c>
      <c r="B55" s="209" t="s">
        <v>425</v>
      </c>
      <c r="C55" s="209"/>
      <c r="D55" s="209"/>
      <c r="E55" s="214" t="s">
        <v>294</v>
      </c>
      <c r="F55" s="214"/>
      <c r="G55" s="106" t="s">
        <v>109</v>
      </c>
      <c r="H55" s="149">
        <v>4819.3</v>
      </c>
      <c r="I55" s="149">
        <v>847.4</v>
      </c>
      <c r="J55" s="149">
        <f>SUM(H55:I55)</f>
        <v>5666.7</v>
      </c>
      <c r="K55" s="148">
        <v>4819.3</v>
      </c>
      <c r="L55" s="149">
        <v>1018.5</v>
      </c>
      <c r="M55" s="149">
        <f>SUM(K55:L55)</f>
        <v>5837.8</v>
      </c>
      <c r="N55" s="137">
        <v>0</v>
      </c>
      <c r="O55" s="149">
        <f>L55-I55</f>
        <v>171.10000000000002</v>
      </c>
      <c r="P55" s="149">
        <f aca="true" t="shared" si="8" ref="P55:P61">O55</f>
        <v>171.10000000000002</v>
      </c>
      <c r="Q55" s="107"/>
      <c r="R55" s="107"/>
      <c r="S55" s="107"/>
      <c r="T55" s="107"/>
      <c r="U55" s="107"/>
      <c r="V55" s="107"/>
      <c r="W55" s="107"/>
      <c r="X55" s="107"/>
    </row>
    <row r="56" spans="1:24" s="108" customFormat="1" ht="58.5" customHeight="1">
      <c r="A56" s="102" t="s">
        <v>364</v>
      </c>
      <c r="B56" s="209" t="s">
        <v>504</v>
      </c>
      <c r="C56" s="209"/>
      <c r="D56" s="209"/>
      <c r="E56" s="214" t="s">
        <v>286</v>
      </c>
      <c r="F56" s="214"/>
      <c r="G56" s="106" t="s">
        <v>109</v>
      </c>
      <c r="H56" s="149">
        <v>145.8</v>
      </c>
      <c r="I56" s="137">
        <v>0</v>
      </c>
      <c r="J56" s="149">
        <f>H56</f>
        <v>145.8</v>
      </c>
      <c r="K56" s="148">
        <v>145.8</v>
      </c>
      <c r="L56" s="137">
        <v>0</v>
      </c>
      <c r="M56" s="149">
        <f>L56+K56</f>
        <v>145.8</v>
      </c>
      <c r="N56" s="137">
        <v>0</v>
      </c>
      <c r="O56" s="149">
        <f>I56+L56</f>
        <v>0</v>
      </c>
      <c r="P56" s="149">
        <f t="shared" si="8"/>
        <v>0</v>
      </c>
      <c r="Q56" s="107"/>
      <c r="R56" s="107"/>
      <c r="S56" s="107"/>
      <c r="T56" s="107"/>
      <c r="U56" s="107"/>
      <c r="V56" s="107"/>
      <c r="W56" s="107"/>
      <c r="X56" s="107"/>
    </row>
    <row r="57" spans="1:24" s="108" customFormat="1" ht="58.5" customHeight="1">
      <c r="A57" s="102" t="s">
        <v>365</v>
      </c>
      <c r="B57" s="209" t="s">
        <v>505</v>
      </c>
      <c r="C57" s="209"/>
      <c r="D57" s="209"/>
      <c r="E57" s="218" t="s">
        <v>294</v>
      </c>
      <c r="F57" s="219"/>
      <c r="G57" s="106" t="s">
        <v>109</v>
      </c>
      <c r="H57" s="149">
        <v>19.5</v>
      </c>
      <c r="I57" s="137">
        <v>0</v>
      </c>
      <c r="J57" s="149">
        <v>19.5</v>
      </c>
      <c r="K57" s="148">
        <v>16.3</v>
      </c>
      <c r="L57" s="137">
        <v>0</v>
      </c>
      <c r="M57" s="148">
        <v>16.3</v>
      </c>
      <c r="N57" s="149">
        <f>SUM(M57-J57)</f>
        <v>-3.1999999999999993</v>
      </c>
      <c r="O57" s="137">
        <v>0</v>
      </c>
      <c r="P57" s="137">
        <v>0</v>
      </c>
      <c r="Q57" s="107"/>
      <c r="R57" s="107"/>
      <c r="S57" s="107"/>
      <c r="T57" s="107"/>
      <c r="U57" s="107"/>
      <c r="V57" s="107"/>
      <c r="W57" s="107"/>
      <c r="X57" s="107"/>
    </row>
    <row r="58" spans="1:24" s="108" customFormat="1" ht="123.75" customHeight="1">
      <c r="A58" s="102" t="s">
        <v>366</v>
      </c>
      <c r="B58" s="209" t="s">
        <v>426</v>
      </c>
      <c r="C58" s="209"/>
      <c r="D58" s="209"/>
      <c r="E58" s="214" t="s">
        <v>294</v>
      </c>
      <c r="F58" s="214"/>
      <c r="G58" s="106" t="s">
        <v>109</v>
      </c>
      <c r="H58" s="149">
        <v>525.6</v>
      </c>
      <c r="I58" s="137">
        <v>0</v>
      </c>
      <c r="J58" s="149">
        <f>H58</f>
        <v>525.6</v>
      </c>
      <c r="K58" s="148">
        <v>525.6</v>
      </c>
      <c r="L58" s="137">
        <v>0</v>
      </c>
      <c r="M58" s="149">
        <f>L58+K58</f>
        <v>525.6</v>
      </c>
      <c r="N58" s="137">
        <v>0</v>
      </c>
      <c r="O58" s="149">
        <f>I58+L58</f>
        <v>0</v>
      </c>
      <c r="P58" s="149">
        <f t="shared" si="8"/>
        <v>0</v>
      </c>
      <c r="Q58" s="107"/>
      <c r="R58" s="107"/>
      <c r="S58" s="107"/>
      <c r="T58" s="107"/>
      <c r="U58" s="107"/>
      <c r="V58" s="107"/>
      <c r="W58" s="107"/>
      <c r="X58" s="107"/>
    </row>
    <row r="59" spans="1:24" s="108" customFormat="1" ht="39.75" customHeight="1">
      <c r="A59" s="102" t="s">
        <v>367</v>
      </c>
      <c r="B59" s="209" t="s">
        <v>427</v>
      </c>
      <c r="C59" s="209"/>
      <c r="D59" s="209"/>
      <c r="E59" s="214" t="s">
        <v>294</v>
      </c>
      <c r="F59" s="214"/>
      <c r="G59" s="106" t="s">
        <v>109</v>
      </c>
      <c r="H59" s="149">
        <v>0</v>
      </c>
      <c r="I59" s="149">
        <v>1928</v>
      </c>
      <c r="J59" s="149">
        <f>SUM(H59:I59)</f>
        <v>1928</v>
      </c>
      <c r="K59" s="148">
        <v>0</v>
      </c>
      <c r="L59" s="149">
        <v>2200</v>
      </c>
      <c r="M59" s="149">
        <f>L59</f>
        <v>2200</v>
      </c>
      <c r="N59" s="137">
        <v>0</v>
      </c>
      <c r="O59" s="149">
        <f>M59-I59</f>
        <v>272</v>
      </c>
      <c r="P59" s="149">
        <f t="shared" si="8"/>
        <v>272</v>
      </c>
      <c r="Q59" s="107"/>
      <c r="R59" s="107"/>
      <c r="S59" s="107"/>
      <c r="T59" s="107"/>
      <c r="U59" s="107"/>
      <c r="V59" s="107"/>
      <c r="W59" s="107"/>
      <c r="X59" s="107"/>
    </row>
    <row r="60" spans="1:24" ht="39.75" customHeight="1">
      <c r="A60" s="8" t="s">
        <v>368</v>
      </c>
      <c r="B60" s="193" t="s">
        <v>391</v>
      </c>
      <c r="C60" s="193"/>
      <c r="D60" s="193"/>
      <c r="E60" s="194" t="s">
        <v>294</v>
      </c>
      <c r="F60" s="194"/>
      <c r="G60" s="81" t="s">
        <v>109</v>
      </c>
      <c r="H60" s="137">
        <v>0</v>
      </c>
      <c r="I60" s="137">
        <v>398.4</v>
      </c>
      <c r="J60" s="137">
        <v>398.4</v>
      </c>
      <c r="K60" s="145">
        <v>0</v>
      </c>
      <c r="L60" s="137">
        <v>398.4</v>
      </c>
      <c r="M60" s="137">
        <f>L60</f>
        <v>398.4</v>
      </c>
      <c r="N60" s="137">
        <v>0</v>
      </c>
      <c r="O60" s="137">
        <v>0</v>
      </c>
      <c r="P60" s="137">
        <v>0</v>
      </c>
      <c r="Q60" s="37"/>
      <c r="R60" s="37"/>
      <c r="S60" s="37"/>
      <c r="T60" s="37"/>
      <c r="U60" s="37"/>
      <c r="V60" s="37"/>
      <c r="W60" s="37"/>
      <c r="X60" s="37"/>
    </row>
    <row r="61" spans="1:24" s="108" customFormat="1" ht="106.5" customHeight="1">
      <c r="A61" s="102" t="s">
        <v>143</v>
      </c>
      <c r="B61" s="209" t="s">
        <v>428</v>
      </c>
      <c r="C61" s="209"/>
      <c r="D61" s="209"/>
      <c r="E61" s="214" t="s">
        <v>294</v>
      </c>
      <c r="F61" s="214"/>
      <c r="G61" s="106" t="s">
        <v>109</v>
      </c>
      <c r="H61" s="149">
        <v>0</v>
      </c>
      <c r="I61" s="149">
        <v>493</v>
      </c>
      <c r="J61" s="149">
        <f>H61+I61</f>
        <v>493</v>
      </c>
      <c r="K61" s="148">
        <v>0</v>
      </c>
      <c r="L61" s="149">
        <v>302.5</v>
      </c>
      <c r="M61" s="149">
        <f>L61</f>
        <v>302.5</v>
      </c>
      <c r="N61" s="149">
        <f aca="true" t="shared" si="9" ref="N61:O64">K61-H61</f>
        <v>0</v>
      </c>
      <c r="O61" s="149">
        <f t="shared" si="9"/>
        <v>-190.5</v>
      </c>
      <c r="P61" s="149">
        <f t="shared" si="8"/>
        <v>-190.5</v>
      </c>
      <c r="Q61" s="107"/>
      <c r="R61" s="107"/>
      <c r="S61" s="107"/>
      <c r="T61" s="107"/>
      <c r="U61" s="107"/>
      <c r="V61" s="107"/>
      <c r="W61" s="107"/>
      <c r="X61" s="107"/>
    </row>
    <row r="62" spans="1:24" s="108" customFormat="1" ht="106.5" customHeight="1">
      <c r="A62" s="102">
        <v>16</v>
      </c>
      <c r="B62" s="215" t="s">
        <v>429</v>
      </c>
      <c r="C62" s="222"/>
      <c r="D62" s="223"/>
      <c r="E62" s="218" t="s">
        <v>286</v>
      </c>
      <c r="F62" s="219"/>
      <c r="G62" s="106" t="s">
        <v>109</v>
      </c>
      <c r="H62" s="149">
        <v>467.2</v>
      </c>
      <c r="I62" s="149">
        <v>1005</v>
      </c>
      <c r="J62" s="149">
        <f>SUM(H62:I62)</f>
        <v>1472.2</v>
      </c>
      <c r="K62" s="148">
        <v>467.2</v>
      </c>
      <c r="L62" s="149">
        <v>1005</v>
      </c>
      <c r="M62" s="149">
        <f>SUM(K62:L62)</f>
        <v>1472.2</v>
      </c>
      <c r="N62" s="149">
        <f t="shared" si="9"/>
        <v>0</v>
      </c>
      <c r="O62" s="149">
        <f t="shared" si="9"/>
        <v>0</v>
      </c>
      <c r="P62" s="149">
        <f>M62-J62</f>
        <v>0</v>
      </c>
      <c r="Q62" s="107"/>
      <c r="R62" s="107"/>
      <c r="S62" s="107"/>
      <c r="T62" s="107"/>
      <c r="U62" s="107"/>
      <c r="V62" s="107"/>
      <c r="W62" s="107"/>
      <c r="X62" s="107"/>
    </row>
    <row r="63" spans="1:24" s="108" customFormat="1" ht="106.5" customHeight="1">
      <c r="A63" s="102">
        <v>17</v>
      </c>
      <c r="B63" s="215" t="s">
        <v>506</v>
      </c>
      <c r="C63" s="222"/>
      <c r="D63" s="223"/>
      <c r="E63" s="218" t="s">
        <v>294</v>
      </c>
      <c r="F63" s="219"/>
      <c r="G63" s="106" t="s">
        <v>109</v>
      </c>
      <c r="H63" s="149">
        <v>0</v>
      </c>
      <c r="I63" s="149">
        <v>8.8</v>
      </c>
      <c r="J63" s="149">
        <f>SUM(H63:I63)</f>
        <v>8.8</v>
      </c>
      <c r="K63" s="149">
        <v>0</v>
      </c>
      <c r="L63" s="149">
        <v>8.8</v>
      </c>
      <c r="M63" s="149">
        <f>SUM(K63:L63)</f>
        <v>8.8</v>
      </c>
      <c r="N63" s="149">
        <f t="shared" si="9"/>
        <v>0</v>
      </c>
      <c r="O63" s="149">
        <f t="shared" si="9"/>
        <v>0</v>
      </c>
      <c r="P63" s="149">
        <f>M63-J63</f>
        <v>0</v>
      </c>
      <c r="Q63" s="107"/>
      <c r="R63" s="107"/>
      <c r="S63" s="107"/>
      <c r="T63" s="107"/>
      <c r="U63" s="107"/>
      <c r="V63" s="107"/>
      <c r="W63" s="107"/>
      <c r="X63" s="107"/>
    </row>
    <row r="64" spans="1:24" s="108" customFormat="1" ht="106.5" customHeight="1">
      <c r="A64" s="102">
        <v>18</v>
      </c>
      <c r="B64" s="215" t="s">
        <v>507</v>
      </c>
      <c r="C64" s="222"/>
      <c r="D64" s="223"/>
      <c r="E64" s="218" t="s">
        <v>294</v>
      </c>
      <c r="F64" s="219"/>
      <c r="G64" s="106" t="s">
        <v>109</v>
      </c>
      <c r="H64" s="149">
        <v>0</v>
      </c>
      <c r="I64" s="149">
        <v>0.5</v>
      </c>
      <c r="J64" s="149">
        <f>SUM(H64:I64)</f>
        <v>0.5</v>
      </c>
      <c r="K64" s="149">
        <v>0</v>
      </c>
      <c r="L64" s="149">
        <v>0.5</v>
      </c>
      <c r="M64" s="149">
        <f>SUM(K64:L64)</f>
        <v>0.5</v>
      </c>
      <c r="N64" s="149">
        <f t="shared" si="9"/>
        <v>0</v>
      </c>
      <c r="O64" s="149">
        <f t="shared" si="9"/>
        <v>0</v>
      </c>
      <c r="P64" s="149">
        <f>M64-J64</f>
        <v>0</v>
      </c>
      <c r="Q64" s="107"/>
      <c r="R64" s="107"/>
      <c r="S64" s="107"/>
      <c r="T64" s="107"/>
      <c r="U64" s="107"/>
      <c r="V64" s="107"/>
      <c r="W64" s="107"/>
      <c r="X64" s="107"/>
    </row>
    <row r="65" spans="1:24" ht="18.75">
      <c r="A65" s="61" t="s">
        <v>357</v>
      </c>
      <c r="B65" s="191" t="s">
        <v>289</v>
      </c>
      <c r="C65" s="191"/>
      <c r="D65" s="191"/>
      <c r="E65" s="168"/>
      <c r="F65" s="168"/>
      <c r="G65" s="3"/>
      <c r="H65" s="137"/>
      <c r="I65" s="137"/>
      <c r="J65" s="137"/>
      <c r="K65" s="137"/>
      <c r="L65" s="137"/>
      <c r="M65" s="137"/>
      <c r="N65" s="137"/>
      <c r="O65" s="137"/>
      <c r="P65" s="137"/>
      <c r="Q65" s="37"/>
      <c r="R65" s="37"/>
      <c r="S65" s="37"/>
      <c r="T65" s="37"/>
      <c r="U65" s="37"/>
      <c r="V65" s="37"/>
      <c r="W65" s="37"/>
      <c r="X65" s="37"/>
    </row>
    <row r="66" spans="1:24" ht="81" customHeight="1">
      <c r="A66" s="8" t="s">
        <v>354</v>
      </c>
      <c r="B66" s="198" t="s">
        <v>392</v>
      </c>
      <c r="C66" s="198"/>
      <c r="D66" s="198"/>
      <c r="E66" s="194" t="s">
        <v>291</v>
      </c>
      <c r="F66" s="194"/>
      <c r="G66" s="81" t="s">
        <v>109</v>
      </c>
      <c r="H66" s="137">
        <v>5</v>
      </c>
      <c r="I66" s="137">
        <v>0</v>
      </c>
      <c r="J66" s="137">
        <f>H66</f>
        <v>5</v>
      </c>
      <c r="K66" s="144">
        <v>2.1</v>
      </c>
      <c r="L66" s="137">
        <v>0</v>
      </c>
      <c r="M66" s="137">
        <f>K66</f>
        <v>2.1</v>
      </c>
      <c r="N66" s="137">
        <f aca="true" t="shared" si="10" ref="N66:N74">K66-H66</f>
        <v>-2.9</v>
      </c>
      <c r="O66" s="137">
        <v>0</v>
      </c>
      <c r="P66" s="137">
        <f aca="true" t="shared" si="11" ref="P66:P74">M66-J66</f>
        <v>-2.9</v>
      </c>
      <c r="Q66" s="37"/>
      <c r="R66" s="37"/>
      <c r="S66" s="37"/>
      <c r="T66" s="37"/>
      <c r="U66" s="37"/>
      <c r="V66" s="37"/>
      <c r="W66" s="37"/>
      <c r="X66" s="37"/>
    </row>
    <row r="67" spans="1:24" ht="44.25" customHeight="1">
      <c r="A67" s="8" t="s">
        <v>355</v>
      </c>
      <c r="B67" s="198" t="s">
        <v>393</v>
      </c>
      <c r="C67" s="198"/>
      <c r="D67" s="198"/>
      <c r="E67" s="194" t="s">
        <v>291</v>
      </c>
      <c r="F67" s="194"/>
      <c r="G67" s="81" t="s">
        <v>109</v>
      </c>
      <c r="H67" s="137">
        <v>64</v>
      </c>
      <c r="I67" s="137">
        <v>0</v>
      </c>
      <c r="J67" s="137">
        <f>H67</f>
        <v>64</v>
      </c>
      <c r="K67" s="144">
        <v>68</v>
      </c>
      <c r="L67" s="137">
        <v>0</v>
      </c>
      <c r="M67" s="137">
        <f>K67</f>
        <v>68</v>
      </c>
      <c r="N67" s="137">
        <f t="shared" si="10"/>
        <v>4</v>
      </c>
      <c r="O67" s="137">
        <v>0</v>
      </c>
      <c r="P67" s="137">
        <f t="shared" si="11"/>
        <v>4</v>
      </c>
      <c r="Q67" s="37"/>
      <c r="R67" s="37"/>
      <c r="S67" s="37"/>
      <c r="T67" s="37"/>
      <c r="U67" s="37"/>
      <c r="V67" s="37"/>
      <c r="W67" s="37"/>
      <c r="X67" s="37"/>
    </row>
    <row r="68" spans="1:24" ht="66" customHeight="1">
      <c r="A68" s="8" t="s">
        <v>356</v>
      </c>
      <c r="B68" s="193" t="s">
        <v>394</v>
      </c>
      <c r="C68" s="193"/>
      <c r="D68" s="193"/>
      <c r="E68" s="194" t="s">
        <v>291</v>
      </c>
      <c r="F68" s="194"/>
      <c r="G68" s="77" t="s">
        <v>144</v>
      </c>
      <c r="H68" s="137">
        <v>100</v>
      </c>
      <c r="I68" s="137">
        <v>0</v>
      </c>
      <c r="J68" s="137">
        <f>H68</f>
        <v>100</v>
      </c>
      <c r="K68" s="144">
        <v>100</v>
      </c>
      <c r="L68" s="137">
        <v>0</v>
      </c>
      <c r="M68" s="137">
        <f>K68</f>
        <v>100</v>
      </c>
      <c r="N68" s="137">
        <f t="shared" si="10"/>
        <v>0</v>
      </c>
      <c r="O68" s="137">
        <v>0</v>
      </c>
      <c r="P68" s="137">
        <f t="shared" si="11"/>
        <v>0</v>
      </c>
      <c r="Q68" s="37"/>
      <c r="R68" s="37"/>
      <c r="S68" s="37"/>
      <c r="T68" s="37"/>
      <c r="U68" s="37"/>
      <c r="V68" s="37"/>
      <c r="W68" s="37"/>
      <c r="X68" s="37"/>
    </row>
    <row r="69" spans="1:24" s="108" customFormat="1" ht="49.5" customHeight="1">
      <c r="A69" s="102" t="s">
        <v>357</v>
      </c>
      <c r="B69" s="209" t="s">
        <v>430</v>
      </c>
      <c r="C69" s="209"/>
      <c r="D69" s="209"/>
      <c r="E69" s="214" t="s">
        <v>291</v>
      </c>
      <c r="F69" s="214"/>
      <c r="G69" s="106" t="s">
        <v>109</v>
      </c>
      <c r="H69" s="149">
        <v>60.2</v>
      </c>
      <c r="I69" s="137">
        <v>0</v>
      </c>
      <c r="J69" s="149">
        <f>H69</f>
        <v>60.2</v>
      </c>
      <c r="K69" s="150">
        <v>60.2</v>
      </c>
      <c r="L69" s="137">
        <v>0</v>
      </c>
      <c r="M69" s="149">
        <f>K69</f>
        <v>60.2</v>
      </c>
      <c r="N69" s="149">
        <f t="shared" si="10"/>
        <v>0</v>
      </c>
      <c r="O69" s="137">
        <v>0</v>
      </c>
      <c r="P69" s="149">
        <f t="shared" si="11"/>
        <v>0</v>
      </c>
      <c r="Q69" s="107"/>
      <c r="R69" s="107"/>
      <c r="S69" s="107"/>
      <c r="T69" s="107"/>
      <c r="U69" s="107"/>
      <c r="V69" s="107"/>
      <c r="W69" s="107"/>
      <c r="X69" s="107"/>
    </row>
    <row r="70" spans="1:24" s="108" customFormat="1" ht="49.5" customHeight="1">
      <c r="A70" s="102">
        <v>5</v>
      </c>
      <c r="B70" s="209" t="s">
        <v>508</v>
      </c>
      <c r="C70" s="209"/>
      <c r="D70" s="209"/>
      <c r="E70" s="214" t="s">
        <v>291</v>
      </c>
      <c r="F70" s="214"/>
      <c r="G70" s="106" t="s">
        <v>109</v>
      </c>
      <c r="H70" s="149">
        <v>100</v>
      </c>
      <c r="I70" s="149">
        <v>100</v>
      </c>
      <c r="J70" s="149">
        <f>SUM(H70:I70)</f>
        <v>200</v>
      </c>
      <c r="K70" s="150">
        <v>100</v>
      </c>
      <c r="L70" s="149">
        <v>100</v>
      </c>
      <c r="M70" s="149">
        <f>SUM(K70:L70)</f>
        <v>200</v>
      </c>
      <c r="N70" s="149">
        <f t="shared" si="10"/>
        <v>0</v>
      </c>
      <c r="O70" s="137">
        <v>0</v>
      </c>
      <c r="P70" s="149">
        <f t="shared" si="11"/>
        <v>0</v>
      </c>
      <c r="Q70" s="107"/>
      <c r="R70" s="107"/>
      <c r="S70" s="107"/>
      <c r="T70" s="107"/>
      <c r="U70" s="107"/>
      <c r="V70" s="107"/>
      <c r="W70" s="107"/>
      <c r="X70" s="107"/>
    </row>
    <row r="71" spans="1:24" s="108" customFormat="1" ht="49.5" customHeight="1">
      <c r="A71" s="102">
        <v>6</v>
      </c>
      <c r="B71" s="209" t="s">
        <v>509</v>
      </c>
      <c r="C71" s="209"/>
      <c r="D71" s="209"/>
      <c r="E71" s="214" t="s">
        <v>291</v>
      </c>
      <c r="F71" s="214"/>
      <c r="G71" s="106" t="s">
        <v>109</v>
      </c>
      <c r="H71" s="137">
        <v>0</v>
      </c>
      <c r="I71" s="149">
        <v>100</v>
      </c>
      <c r="J71" s="149">
        <f>SUM(H71:I71)</f>
        <v>100</v>
      </c>
      <c r="K71" s="137">
        <v>0</v>
      </c>
      <c r="L71" s="149">
        <v>76</v>
      </c>
      <c r="M71" s="149">
        <f>SUM(K71:L71)</f>
        <v>76</v>
      </c>
      <c r="N71" s="149">
        <f t="shared" si="10"/>
        <v>0</v>
      </c>
      <c r="O71" s="149">
        <f>L71-I71</f>
        <v>-24</v>
      </c>
      <c r="P71" s="149">
        <f t="shared" si="11"/>
        <v>-24</v>
      </c>
      <c r="Q71" s="107"/>
      <c r="R71" s="107"/>
      <c r="S71" s="107"/>
      <c r="T71" s="107"/>
      <c r="U71" s="107"/>
      <c r="V71" s="107"/>
      <c r="W71" s="107"/>
      <c r="X71" s="107"/>
    </row>
    <row r="72" spans="1:24" s="108" customFormat="1" ht="73.5" customHeight="1">
      <c r="A72" s="102">
        <v>7</v>
      </c>
      <c r="B72" s="209" t="s">
        <v>510</v>
      </c>
      <c r="C72" s="209"/>
      <c r="D72" s="209"/>
      <c r="E72" s="214" t="s">
        <v>291</v>
      </c>
      <c r="F72" s="214"/>
      <c r="G72" s="106" t="s">
        <v>109</v>
      </c>
      <c r="H72" s="137">
        <v>0</v>
      </c>
      <c r="I72" s="149">
        <v>100</v>
      </c>
      <c r="J72" s="149">
        <f>SUM(H72:I72)</f>
        <v>100</v>
      </c>
      <c r="K72" s="137">
        <v>0</v>
      </c>
      <c r="L72" s="149">
        <v>98</v>
      </c>
      <c r="M72" s="149">
        <f>SUM(K72:L72)</f>
        <v>98</v>
      </c>
      <c r="N72" s="149">
        <f t="shared" si="10"/>
        <v>0</v>
      </c>
      <c r="O72" s="149">
        <f>L72-I72</f>
        <v>-2</v>
      </c>
      <c r="P72" s="149">
        <f t="shared" si="11"/>
        <v>-2</v>
      </c>
      <c r="Q72" s="107"/>
      <c r="R72" s="107"/>
      <c r="S72" s="107"/>
      <c r="T72" s="107"/>
      <c r="U72" s="107"/>
      <c r="V72" s="107"/>
      <c r="W72" s="107"/>
      <c r="X72" s="107"/>
    </row>
    <row r="73" spans="1:24" ht="92.25" customHeight="1">
      <c r="A73" s="8">
        <v>8</v>
      </c>
      <c r="B73" s="193" t="s">
        <v>395</v>
      </c>
      <c r="C73" s="193"/>
      <c r="D73" s="193"/>
      <c r="E73" s="194" t="s">
        <v>291</v>
      </c>
      <c r="F73" s="194"/>
      <c r="G73" s="77" t="s">
        <v>144</v>
      </c>
      <c r="H73" s="137">
        <v>100</v>
      </c>
      <c r="I73" s="137">
        <v>100</v>
      </c>
      <c r="J73" s="149">
        <f>SUM(H73:I73)</f>
        <v>200</v>
      </c>
      <c r="K73" s="144">
        <v>100</v>
      </c>
      <c r="L73" s="137">
        <v>100</v>
      </c>
      <c r="M73" s="149">
        <f>SUM(K73:L73)</f>
        <v>200</v>
      </c>
      <c r="N73" s="137">
        <f t="shared" si="10"/>
        <v>0</v>
      </c>
      <c r="O73" s="149">
        <f>L73-I73</f>
        <v>0</v>
      </c>
      <c r="P73" s="137">
        <f t="shared" si="11"/>
        <v>0</v>
      </c>
      <c r="Q73" s="37"/>
      <c r="R73" s="37"/>
      <c r="S73" s="37"/>
      <c r="T73" s="37"/>
      <c r="U73" s="37"/>
      <c r="V73" s="37"/>
      <c r="W73" s="37"/>
      <c r="X73" s="37"/>
    </row>
    <row r="74" spans="1:24" ht="92.25" customHeight="1">
      <c r="A74" s="8">
        <v>9</v>
      </c>
      <c r="B74" s="193" t="s">
        <v>431</v>
      </c>
      <c r="C74" s="193"/>
      <c r="D74" s="193"/>
      <c r="E74" s="194" t="s">
        <v>291</v>
      </c>
      <c r="F74" s="194"/>
      <c r="G74" s="77" t="s">
        <v>144</v>
      </c>
      <c r="H74" s="137">
        <v>100</v>
      </c>
      <c r="I74" s="137">
        <v>100</v>
      </c>
      <c r="J74" s="149">
        <f>SUM(H74:I74)</f>
        <v>200</v>
      </c>
      <c r="K74" s="144">
        <v>100</v>
      </c>
      <c r="L74" s="137">
        <v>100</v>
      </c>
      <c r="M74" s="149">
        <f>SUM(K74:L74)</f>
        <v>200</v>
      </c>
      <c r="N74" s="137">
        <f t="shared" si="10"/>
        <v>0</v>
      </c>
      <c r="O74" s="149">
        <f>L74-I74</f>
        <v>0</v>
      </c>
      <c r="P74" s="137">
        <f t="shared" si="11"/>
        <v>0</v>
      </c>
      <c r="Q74" s="37"/>
      <c r="R74" s="37"/>
      <c r="S74" s="37"/>
      <c r="T74" s="37"/>
      <c r="U74" s="37"/>
      <c r="V74" s="37"/>
      <c r="W74" s="37"/>
      <c r="X74" s="37"/>
    </row>
    <row r="75" spans="1:24" ht="21.75" customHeight="1">
      <c r="A75" s="41"/>
      <c r="B75" s="220"/>
      <c r="C75" s="220"/>
      <c r="D75" s="220"/>
      <c r="E75" s="220"/>
      <c r="F75" s="220"/>
      <c r="G75" s="42"/>
      <c r="H75" s="42"/>
      <c r="I75" s="221"/>
      <c r="J75" s="221"/>
      <c r="K75" s="221"/>
      <c r="L75" s="43"/>
      <c r="M75" s="43"/>
      <c r="N75" s="43"/>
      <c r="O75" s="207" t="s">
        <v>36</v>
      </c>
      <c r="P75" s="207"/>
      <c r="Q75" s="37"/>
      <c r="R75" s="37"/>
      <c r="S75" s="37"/>
      <c r="T75" s="37"/>
      <c r="U75" s="37"/>
      <c r="V75" s="37"/>
      <c r="W75" s="37"/>
      <c r="X75" s="37"/>
    </row>
    <row r="76" s="1" customFormat="1" ht="18.75"/>
    <row r="77" spans="1:13" s="1" customFormat="1" ht="18.75">
      <c r="A77" s="32" t="s">
        <v>522</v>
      </c>
      <c r="E77" s="169"/>
      <c r="F77" s="169"/>
      <c r="G77" s="169"/>
      <c r="J77" s="12"/>
      <c r="K77" s="12"/>
      <c r="L77" s="170" t="s">
        <v>523</v>
      </c>
      <c r="M77" s="170"/>
    </row>
    <row r="78" spans="5:13" s="1" customFormat="1" ht="18.75">
      <c r="E78" s="167" t="s">
        <v>292</v>
      </c>
      <c r="F78" s="167"/>
      <c r="G78" s="167"/>
      <c r="J78" s="12"/>
      <c r="K78" s="12"/>
      <c r="L78" s="167" t="s">
        <v>293</v>
      </c>
      <c r="M78" s="167"/>
    </row>
    <row r="79" spans="1:24" ht="12.75">
      <c r="A79" s="41"/>
      <c r="B79" s="46"/>
      <c r="C79" s="46"/>
      <c r="D79" s="46"/>
      <c r="E79" s="46"/>
      <c r="F79" s="41"/>
      <c r="G79" s="47"/>
      <c r="H79" s="41"/>
      <c r="I79" s="41"/>
      <c r="J79" s="41"/>
      <c r="K79" s="41"/>
      <c r="L79" s="41"/>
      <c r="M79" s="41"/>
      <c r="N79" s="41"/>
      <c r="O79" s="41"/>
      <c r="P79" s="41"/>
      <c r="Q79" s="37"/>
      <c r="R79" s="37"/>
      <c r="S79" s="37"/>
      <c r="T79" s="37"/>
      <c r="U79" s="37"/>
      <c r="V79" s="37"/>
      <c r="W79" s="37"/>
      <c r="X79" s="37"/>
    </row>
    <row r="80" spans="1:24" ht="15.75">
      <c r="A80" s="41"/>
      <c r="B80" s="208"/>
      <c r="C80" s="208"/>
      <c r="D80" s="208"/>
      <c r="E80" s="46"/>
      <c r="F80" s="41"/>
      <c r="G80" s="47"/>
      <c r="H80" s="41"/>
      <c r="I80" s="41"/>
      <c r="J80" s="41"/>
      <c r="K80" s="41"/>
      <c r="L80" s="41"/>
      <c r="M80" s="44"/>
      <c r="N80" s="44"/>
      <c r="O80" s="44"/>
      <c r="P80" s="44"/>
      <c r="Q80" s="37"/>
      <c r="R80" s="37"/>
      <c r="S80" s="37"/>
      <c r="T80" s="37"/>
      <c r="U80" s="37"/>
      <c r="V80" s="37"/>
      <c r="W80" s="37"/>
      <c r="X80" s="37"/>
    </row>
    <row r="81" spans="1:24" ht="12.75">
      <c r="A81" s="41"/>
      <c r="B81" s="46"/>
      <c r="C81" s="46"/>
      <c r="D81" s="46"/>
      <c r="E81" s="46"/>
      <c r="F81" s="41"/>
      <c r="G81" s="47"/>
      <c r="H81" s="41"/>
      <c r="I81" s="41"/>
      <c r="J81" s="41"/>
      <c r="K81" s="41"/>
      <c r="L81" s="41"/>
      <c r="M81" s="41"/>
      <c r="N81" s="41"/>
      <c r="O81" s="41"/>
      <c r="P81" s="41"/>
      <c r="Q81" s="37"/>
      <c r="R81" s="37"/>
      <c r="S81" s="37"/>
      <c r="T81" s="37"/>
      <c r="U81" s="37"/>
      <c r="V81" s="37"/>
      <c r="W81" s="37"/>
      <c r="X81" s="37"/>
    </row>
    <row r="82" spans="1:24" ht="12.75">
      <c r="A82" s="41"/>
      <c r="B82" s="46"/>
      <c r="C82" s="46"/>
      <c r="D82" s="46"/>
      <c r="E82" s="46"/>
      <c r="F82" s="41"/>
      <c r="G82" s="47"/>
      <c r="H82" s="41"/>
      <c r="I82" s="41"/>
      <c r="J82" s="41"/>
      <c r="K82" s="41"/>
      <c r="L82" s="41"/>
      <c r="M82" s="41"/>
      <c r="N82" s="41"/>
      <c r="O82" s="41"/>
      <c r="P82" s="41"/>
      <c r="Q82" s="37"/>
      <c r="R82" s="37"/>
      <c r="S82" s="37"/>
      <c r="T82" s="37"/>
      <c r="U82" s="37"/>
      <c r="V82" s="37"/>
      <c r="W82" s="37"/>
      <c r="X82" s="37"/>
    </row>
    <row r="83" spans="1:24" ht="12.75">
      <c r="A83" s="41"/>
      <c r="B83" s="46"/>
      <c r="C83" s="46"/>
      <c r="D83" s="46"/>
      <c r="E83" s="46"/>
      <c r="F83" s="41"/>
      <c r="G83" s="47"/>
      <c r="H83" s="41"/>
      <c r="I83" s="41"/>
      <c r="J83" s="41"/>
      <c r="K83" s="41"/>
      <c r="L83" s="41"/>
      <c r="M83" s="41"/>
      <c r="N83" s="41"/>
      <c r="O83" s="41"/>
      <c r="P83" s="41"/>
      <c r="Q83" s="37"/>
      <c r="R83" s="37"/>
      <c r="S83" s="37"/>
      <c r="T83" s="37"/>
      <c r="U83" s="37"/>
      <c r="V83" s="37"/>
      <c r="W83" s="37"/>
      <c r="X83" s="37"/>
    </row>
    <row r="84" spans="1:24" ht="12.75">
      <c r="A84" s="41"/>
      <c r="B84" s="46"/>
      <c r="C84" s="46"/>
      <c r="D84" s="46"/>
      <c r="E84" s="46"/>
      <c r="F84" s="41"/>
      <c r="G84" s="47"/>
      <c r="H84" s="41"/>
      <c r="I84" s="41"/>
      <c r="J84" s="41"/>
      <c r="K84" s="41"/>
      <c r="L84" s="41"/>
      <c r="M84" s="41"/>
      <c r="N84" s="41"/>
      <c r="O84" s="41"/>
      <c r="P84" s="41"/>
      <c r="Q84" s="37"/>
      <c r="R84" s="37"/>
      <c r="S84" s="37"/>
      <c r="T84" s="37"/>
      <c r="U84" s="37"/>
      <c r="V84" s="37"/>
      <c r="W84" s="37"/>
      <c r="X84" s="37"/>
    </row>
    <row r="85" spans="1:24" ht="12.75">
      <c r="A85" s="41"/>
      <c r="B85" s="46"/>
      <c r="C85" s="46"/>
      <c r="D85" s="46"/>
      <c r="E85" s="46"/>
      <c r="F85" s="41"/>
      <c r="G85" s="47"/>
      <c r="H85" s="41"/>
      <c r="I85" s="41"/>
      <c r="J85" s="41"/>
      <c r="K85" s="41"/>
      <c r="L85" s="41"/>
      <c r="M85" s="41"/>
      <c r="N85" s="41"/>
      <c r="O85" s="41"/>
      <c r="P85" s="41"/>
      <c r="Q85" s="37"/>
      <c r="R85" s="37"/>
      <c r="S85" s="37"/>
      <c r="T85" s="37"/>
      <c r="U85" s="37"/>
      <c r="V85" s="37"/>
      <c r="W85" s="37"/>
      <c r="X85" s="37"/>
    </row>
    <row r="86" spans="1:24" ht="12.75">
      <c r="A86" s="41"/>
      <c r="B86" s="46"/>
      <c r="C86" s="46"/>
      <c r="D86" s="46"/>
      <c r="E86" s="46"/>
      <c r="F86" s="41"/>
      <c r="G86" s="47"/>
      <c r="H86" s="41"/>
      <c r="I86" s="41"/>
      <c r="J86" s="41"/>
      <c r="K86" s="41"/>
      <c r="L86" s="41"/>
      <c r="M86" s="41"/>
      <c r="N86" s="41"/>
      <c r="O86" s="41"/>
      <c r="P86" s="41"/>
      <c r="Q86" s="37"/>
      <c r="R86" s="37"/>
      <c r="S86" s="37"/>
      <c r="T86" s="37"/>
      <c r="U86" s="37"/>
      <c r="V86" s="37"/>
      <c r="W86" s="37"/>
      <c r="X86" s="37"/>
    </row>
    <row r="87" spans="1:24" ht="12.75">
      <c r="A87" s="41"/>
      <c r="B87" s="207"/>
      <c r="C87" s="207"/>
      <c r="D87" s="207"/>
      <c r="E87" s="46"/>
      <c r="F87" s="41"/>
      <c r="G87" s="47"/>
      <c r="H87" s="41"/>
      <c r="I87" s="41"/>
      <c r="J87" s="41"/>
      <c r="K87" s="41"/>
      <c r="L87" s="41"/>
      <c r="M87" s="41"/>
      <c r="N87" s="41"/>
      <c r="O87" s="41"/>
      <c r="P87" s="41"/>
      <c r="Q87" s="37"/>
      <c r="R87" s="37"/>
      <c r="S87" s="37"/>
      <c r="T87" s="37"/>
      <c r="U87" s="37"/>
      <c r="V87" s="37"/>
      <c r="W87" s="37"/>
      <c r="X87" s="37"/>
    </row>
    <row r="88" spans="1:24" ht="17.25" customHeight="1">
      <c r="A88" s="41"/>
      <c r="B88" s="207"/>
      <c r="C88" s="207"/>
      <c r="D88" s="207"/>
      <c r="E88" s="46"/>
      <c r="F88" s="41"/>
      <c r="G88" s="47"/>
      <c r="H88" s="41"/>
      <c r="I88" s="41"/>
      <c r="K88" s="41"/>
      <c r="L88" s="41"/>
      <c r="M88" s="41"/>
      <c r="N88" s="41"/>
      <c r="O88" s="41"/>
      <c r="P88" s="41"/>
      <c r="Q88" s="37"/>
      <c r="R88" s="37"/>
      <c r="S88" s="37"/>
      <c r="T88" s="37"/>
      <c r="U88" s="37"/>
      <c r="V88" s="37"/>
      <c r="W88" s="37"/>
      <c r="X88" s="37"/>
    </row>
    <row r="89" spans="1:24" ht="12.75">
      <c r="A89" s="41"/>
      <c r="B89" s="46"/>
      <c r="C89" s="46"/>
      <c r="D89" s="46"/>
      <c r="E89" s="46"/>
      <c r="F89" s="41"/>
      <c r="G89" s="47"/>
      <c r="H89" s="41"/>
      <c r="I89" s="41"/>
      <c r="K89" s="41"/>
      <c r="L89" s="41"/>
      <c r="M89" s="41"/>
      <c r="N89" s="41"/>
      <c r="O89" s="41"/>
      <c r="P89" s="41"/>
      <c r="Q89" s="37"/>
      <c r="R89" s="37"/>
      <c r="S89" s="37"/>
      <c r="T89" s="37"/>
      <c r="U89" s="37"/>
      <c r="V89" s="37"/>
      <c r="W89" s="37"/>
      <c r="X89" s="37"/>
    </row>
    <row r="90" spans="1:24" ht="15.75">
      <c r="A90" s="41"/>
      <c r="B90" s="46"/>
      <c r="C90" s="45"/>
      <c r="D90" s="48"/>
      <c r="E90" s="46"/>
      <c r="F90" s="41"/>
      <c r="G90" s="47"/>
      <c r="H90" s="41"/>
      <c r="I90" s="41"/>
      <c r="K90" s="41"/>
      <c r="L90" s="41"/>
      <c r="M90" s="41"/>
      <c r="N90" s="41"/>
      <c r="O90" s="41"/>
      <c r="P90" s="41"/>
      <c r="Q90" s="37"/>
      <c r="R90" s="37"/>
      <c r="S90" s="37"/>
      <c r="T90" s="37"/>
      <c r="U90" s="37"/>
      <c r="V90" s="37"/>
      <c r="W90" s="37"/>
      <c r="X90" s="37"/>
    </row>
    <row r="91" spans="1:24" ht="12.75">
      <c r="A91" s="41"/>
      <c r="B91" s="46"/>
      <c r="C91" s="46"/>
      <c r="D91" s="46"/>
      <c r="E91" s="46"/>
      <c r="F91" s="41"/>
      <c r="G91" s="47"/>
      <c r="H91" s="41"/>
      <c r="I91" s="41"/>
      <c r="K91" s="41"/>
      <c r="L91" s="41"/>
      <c r="M91" s="41"/>
      <c r="N91" s="41"/>
      <c r="O91" s="41"/>
      <c r="P91" s="41"/>
      <c r="Q91" s="37"/>
      <c r="R91" s="37"/>
      <c r="S91" s="37"/>
      <c r="T91" s="37"/>
      <c r="U91" s="37"/>
      <c r="V91" s="37"/>
      <c r="W91" s="37"/>
      <c r="X91" s="37"/>
    </row>
    <row r="92" spans="1:24" ht="12.75">
      <c r="A92" s="41"/>
      <c r="B92" s="46"/>
      <c r="C92" s="46"/>
      <c r="D92" s="46"/>
      <c r="E92" s="46"/>
      <c r="F92" s="41"/>
      <c r="G92" s="47"/>
      <c r="H92" s="41"/>
      <c r="I92" s="41"/>
      <c r="K92" s="41"/>
      <c r="L92" s="41"/>
      <c r="M92" s="41"/>
      <c r="N92" s="41"/>
      <c r="O92" s="41"/>
      <c r="P92" s="41"/>
      <c r="Q92" s="37"/>
      <c r="R92" s="37"/>
      <c r="S92" s="37"/>
      <c r="T92" s="37"/>
      <c r="U92" s="37"/>
      <c r="V92" s="37"/>
      <c r="W92" s="37"/>
      <c r="X92" s="37"/>
    </row>
    <row r="93" spans="1:24" ht="12.75">
      <c r="A93" s="41"/>
      <c r="B93" s="46"/>
      <c r="C93" s="46"/>
      <c r="D93" s="46"/>
      <c r="E93" s="46"/>
      <c r="F93" s="41"/>
      <c r="G93" s="47"/>
      <c r="H93" s="41"/>
      <c r="I93" s="41"/>
      <c r="K93" s="41"/>
      <c r="L93" s="41"/>
      <c r="M93" s="41"/>
      <c r="N93" s="41"/>
      <c r="O93" s="41"/>
      <c r="P93" s="41"/>
      <c r="Q93" s="37"/>
      <c r="R93" s="37"/>
      <c r="S93" s="37"/>
      <c r="T93" s="37"/>
      <c r="U93" s="37"/>
      <c r="V93" s="37"/>
      <c r="W93" s="37"/>
      <c r="X93" s="37"/>
    </row>
    <row r="94" spans="1:24" ht="12.75">
      <c r="A94" s="41"/>
      <c r="B94" s="46"/>
      <c r="C94" s="46"/>
      <c r="D94" s="46"/>
      <c r="E94" s="46"/>
      <c r="F94" s="41"/>
      <c r="G94" s="47"/>
      <c r="H94" s="41"/>
      <c r="I94" s="41"/>
      <c r="J94" s="41"/>
      <c r="K94" s="41"/>
      <c r="L94" s="41"/>
      <c r="M94" s="41"/>
      <c r="N94" s="41"/>
      <c r="O94" s="41"/>
      <c r="P94" s="41"/>
      <c r="Q94" s="37"/>
      <c r="R94" s="37"/>
      <c r="S94" s="37"/>
      <c r="T94" s="37"/>
      <c r="U94" s="37"/>
      <c r="V94" s="37"/>
      <c r="W94" s="37"/>
      <c r="X94" s="37"/>
    </row>
    <row r="95" spans="1:24" ht="12.75">
      <c r="A95" s="41"/>
      <c r="B95" s="46"/>
      <c r="C95" s="46"/>
      <c r="D95" s="46"/>
      <c r="E95" s="46"/>
      <c r="F95" s="41"/>
      <c r="G95" s="47"/>
      <c r="H95" s="41"/>
      <c r="I95" s="41"/>
      <c r="J95" s="41"/>
      <c r="K95" s="41"/>
      <c r="L95" s="41"/>
      <c r="M95" s="41"/>
      <c r="N95" s="41"/>
      <c r="O95" s="41"/>
      <c r="P95" s="41"/>
      <c r="Q95" s="37"/>
      <c r="R95" s="37"/>
      <c r="S95" s="37"/>
      <c r="T95" s="37"/>
      <c r="U95" s="37"/>
      <c r="V95" s="37"/>
      <c r="W95" s="37"/>
      <c r="X95" s="37"/>
    </row>
    <row r="96" spans="1:24" ht="12.75">
      <c r="A96" s="41"/>
      <c r="B96" s="46"/>
      <c r="C96" s="46"/>
      <c r="D96" s="46"/>
      <c r="E96" s="46"/>
      <c r="F96" s="41"/>
      <c r="G96" s="47"/>
      <c r="H96" s="41"/>
      <c r="I96" s="41"/>
      <c r="J96" s="41"/>
      <c r="K96" s="41"/>
      <c r="L96" s="41"/>
      <c r="M96" s="41"/>
      <c r="N96" s="41"/>
      <c r="O96" s="41"/>
      <c r="P96" s="41"/>
      <c r="Q96" s="37"/>
      <c r="R96" s="37"/>
      <c r="S96" s="37"/>
      <c r="T96" s="37"/>
      <c r="U96" s="37"/>
      <c r="V96" s="37"/>
      <c r="W96" s="37"/>
      <c r="X96" s="37"/>
    </row>
    <row r="97" spans="1:24" ht="12.75">
      <c r="A97" s="41"/>
      <c r="B97" s="46"/>
      <c r="C97" s="46"/>
      <c r="D97" s="46"/>
      <c r="E97" s="46"/>
      <c r="F97" s="41"/>
      <c r="G97" s="47"/>
      <c r="H97" s="41"/>
      <c r="I97" s="41"/>
      <c r="J97" s="41"/>
      <c r="K97" s="41"/>
      <c r="L97" s="41"/>
      <c r="M97" s="41"/>
      <c r="N97" s="41"/>
      <c r="O97" s="41"/>
      <c r="P97" s="41"/>
      <c r="Q97" s="37"/>
      <c r="R97" s="37"/>
      <c r="S97" s="37"/>
      <c r="T97" s="37"/>
      <c r="U97" s="37"/>
      <c r="V97" s="37"/>
      <c r="W97" s="37"/>
      <c r="X97" s="37"/>
    </row>
    <row r="98" spans="1:24" ht="12.75">
      <c r="A98" s="41"/>
      <c r="B98" s="46"/>
      <c r="C98" s="46"/>
      <c r="D98" s="46"/>
      <c r="E98" s="46"/>
      <c r="F98" s="41"/>
      <c r="G98" s="47"/>
      <c r="H98" s="41"/>
      <c r="I98" s="41"/>
      <c r="J98" s="41"/>
      <c r="K98" s="41"/>
      <c r="L98" s="41"/>
      <c r="M98" s="41"/>
      <c r="N98" s="41"/>
      <c r="O98" s="41"/>
      <c r="P98" s="41"/>
      <c r="Q98" s="37"/>
      <c r="R98" s="37"/>
      <c r="S98" s="37"/>
      <c r="T98" s="37"/>
      <c r="U98" s="37"/>
      <c r="V98" s="37"/>
      <c r="W98" s="37"/>
      <c r="X98" s="37"/>
    </row>
    <row r="99" spans="1:24" ht="12.75">
      <c r="A99" s="41"/>
      <c r="B99" s="46"/>
      <c r="C99" s="46"/>
      <c r="D99" s="46"/>
      <c r="E99" s="46"/>
      <c r="F99" s="41"/>
      <c r="G99" s="47"/>
      <c r="H99" s="41"/>
      <c r="I99" s="41"/>
      <c r="J99" s="41"/>
      <c r="K99" s="41"/>
      <c r="L99" s="41"/>
      <c r="M99" s="41"/>
      <c r="N99" s="41"/>
      <c r="O99" s="41"/>
      <c r="P99" s="41"/>
      <c r="Q99" s="37"/>
      <c r="R99" s="37"/>
      <c r="S99" s="37"/>
      <c r="T99" s="37"/>
      <c r="U99" s="37"/>
      <c r="V99" s="37"/>
      <c r="W99" s="37"/>
      <c r="X99" s="37"/>
    </row>
    <row r="100" spans="1:24" ht="12.75">
      <c r="A100" s="41"/>
      <c r="B100" s="46"/>
      <c r="C100" s="46"/>
      <c r="D100" s="46"/>
      <c r="E100" s="46"/>
      <c r="F100" s="41"/>
      <c r="G100" s="47"/>
      <c r="H100" s="41"/>
      <c r="I100" s="41"/>
      <c r="J100" s="41"/>
      <c r="K100" s="41"/>
      <c r="L100" s="41"/>
      <c r="M100" s="41"/>
      <c r="N100" s="41"/>
      <c r="O100" s="41"/>
      <c r="P100" s="41"/>
      <c r="Q100" s="37"/>
      <c r="R100" s="37"/>
      <c r="S100" s="37"/>
      <c r="T100" s="37"/>
      <c r="U100" s="37"/>
      <c r="V100" s="37"/>
      <c r="W100" s="37"/>
      <c r="X100" s="37"/>
    </row>
    <row r="101" spans="1:24" ht="12.75">
      <c r="A101" s="41"/>
      <c r="B101" s="46"/>
      <c r="C101" s="46"/>
      <c r="D101" s="46"/>
      <c r="E101" s="46"/>
      <c r="F101" s="41"/>
      <c r="G101" s="47"/>
      <c r="H101" s="41"/>
      <c r="I101" s="41"/>
      <c r="J101" s="41"/>
      <c r="K101" s="41"/>
      <c r="L101" s="41"/>
      <c r="M101" s="41"/>
      <c r="N101" s="41"/>
      <c r="O101" s="41"/>
      <c r="P101" s="41"/>
      <c r="Q101" s="37"/>
      <c r="R101" s="37"/>
      <c r="S101" s="37"/>
      <c r="T101" s="37"/>
      <c r="U101" s="37"/>
      <c r="V101" s="37"/>
      <c r="W101" s="37"/>
      <c r="X101" s="37"/>
    </row>
    <row r="102" spans="1:24" ht="12.75">
      <c r="A102" s="41"/>
      <c r="B102" s="46"/>
      <c r="C102" s="46"/>
      <c r="D102" s="46"/>
      <c r="E102" s="46"/>
      <c r="F102" s="41"/>
      <c r="G102" s="47"/>
      <c r="H102" s="41"/>
      <c r="I102" s="41"/>
      <c r="J102" s="41"/>
      <c r="K102" s="41"/>
      <c r="L102" s="41"/>
      <c r="M102" s="41"/>
      <c r="N102" s="41"/>
      <c r="O102" s="41"/>
      <c r="P102" s="41"/>
      <c r="Q102" s="37"/>
      <c r="R102" s="37"/>
      <c r="S102" s="37"/>
      <c r="T102" s="37"/>
      <c r="U102" s="37"/>
      <c r="V102" s="37"/>
      <c r="W102" s="37"/>
      <c r="X102" s="37"/>
    </row>
    <row r="103" spans="1:24" ht="12.75">
      <c r="A103" s="41"/>
      <c r="B103" s="46"/>
      <c r="C103" s="46"/>
      <c r="D103" s="46"/>
      <c r="E103" s="46"/>
      <c r="F103" s="41"/>
      <c r="G103" s="47"/>
      <c r="H103" s="41"/>
      <c r="I103" s="41"/>
      <c r="J103" s="41"/>
      <c r="K103" s="41"/>
      <c r="L103" s="41"/>
      <c r="M103" s="41"/>
      <c r="N103" s="41"/>
      <c r="O103" s="41"/>
      <c r="P103" s="41"/>
      <c r="Q103" s="37"/>
      <c r="R103" s="37"/>
      <c r="S103" s="37"/>
      <c r="T103" s="37"/>
      <c r="U103" s="37"/>
      <c r="V103" s="37"/>
      <c r="W103" s="37"/>
      <c r="X103" s="37"/>
    </row>
    <row r="104" spans="1:24" ht="12.75">
      <c r="A104" s="41"/>
      <c r="B104" s="46"/>
      <c r="C104" s="46"/>
      <c r="D104" s="46"/>
      <c r="E104" s="46"/>
      <c r="F104" s="41"/>
      <c r="G104" s="47"/>
      <c r="H104" s="41"/>
      <c r="I104" s="41"/>
      <c r="J104" s="41"/>
      <c r="K104" s="41"/>
      <c r="L104" s="41"/>
      <c r="M104" s="41"/>
      <c r="N104" s="41"/>
      <c r="O104" s="41"/>
      <c r="P104" s="41"/>
      <c r="Q104" s="37"/>
      <c r="R104" s="37"/>
      <c r="S104" s="37"/>
      <c r="T104" s="37"/>
      <c r="U104" s="37"/>
      <c r="V104" s="37"/>
      <c r="W104" s="37"/>
      <c r="X104" s="37"/>
    </row>
    <row r="105" spans="1:24" ht="12.75">
      <c r="A105" s="49"/>
      <c r="B105" s="50"/>
      <c r="C105" s="50"/>
      <c r="D105" s="50"/>
      <c r="E105" s="50"/>
      <c r="F105" s="41"/>
      <c r="G105" s="39"/>
      <c r="H105" s="49"/>
      <c r="I105" s="49"/>
      <c r="J105" s="49"/>
      <c r="K105" s="49"/>
      <c r="L105" s="49"/>
      <c r="M105" s="49"/>
      <c r="N105" s="49"/>
      <c r="O105" s="49"/>
      <c r="P105" s="49"/>
      <c r="Q105" s="37"/>
      <c r="R105" s="37"/>
      <c r="S105" s="37"/>
      <c r="T105" s="37"/>
      <c r="U105" s="37"/>
      <c r="V105" s="37"/>
      <c r="W105" s="37"/>
      <c r="X105" s="37"/>
    </row>
    <row r="106" spans="1:24" ht="12.75">
      <c r="A106" s="49"/>
      <c r="B106" s="50"/>
      <c r="C106" s="50"/>
      <c r="D106" s="50"/>
      <c r="E106" s="50"/>
      <c r="F106" s="41"/>
      <c r="G106" s="39"/>
      <c r="H106" s="49"/>
      <c r="I106" s="49"/>
      <c r="J106" s="49"/>
      <c r="K106" s="49"/>
      <c r="L106" s="49"/>
      <c r="M106" s="49"/>
      <c r="N106" s="49"/>
      <c r="O106" s="49"/>
      <c r="P106" s="49"/>
      <c r="Q106" s="37"/>
      <c r="R106" s="37"/>
      <c r="S106" s="37"/>
      <c r="T106" s="37"/>
      <c r="U106" s="37"/>
      <c r="V106" s="37"/>
      <c r="W106" s="37"/>
      <c r="X106" s="37"/>
    </row>
    <row r="107" spans="1:24" ht="12.75">
      <c r="A107" s="49"/>
      <c r="B107" s="50"/>
      <c r="C107" s="50"/>
      <c r="D107" s="50"/>
      <c r="E107" s="50"/>
      <c r="F107" s="41"/>
      <c r="G107" s="39"/>
      <c r="H107" s="49"/>
      <c r="I107" s="49"/>
      <c r="J107" s="49"/>
      <c r="K107" s="49"/>
      <c r="L107" s="49"/>
      <c r="M107" s="49"/>
      <c r="N107" s="49"/>
      <c r="O107" s="49"/>
      <c r="P107" s="49"/>
      <c r="Q107" s="37"/>
      <c r="R107" s="37"/>
      <c r="S107" s="37"/>
      <c r="T107" s="37"/>
      <c r="U107" s="37"/>
      <c r="V107" s="37"/>
      <c r="W107" s="37"/>
      <c r="X107" s="37"/>
    </row>
    <row r="108" spans="1:24" ht="12.75">
      <c r="A108" s="49"/>
      <c r="B108" s="50"/>
      <c r="C108" s="50"/>
      <c r="D108" s="50"/>
      <c r="E108" s="50"/>
      <c r="F108" s="41"/>
      <c r="G108" s="39"/>
      <c r="H108" s="49"/>
      <c r="I108" s="49"/>
      <c r="J108" s="49"/>
      <c r="K108" s="49"/>
      <c r="L108" s="49"/>
      <c r="M108" s="49"/>
      <c r="N108" s="49"/>
      <c r="O108" s="49"/>
      <c r="P108" s="49"/>
      <c r="Q108" s="37"/>
      <c r="R108" s="37"/>
      <c r="S108" s="37"/>
      <c r="T108" s="37"/>
      <c r="U108" s="37"/>
      <c r="V108" s="37"/>
      <c r="W108" s="37"/>
      <c r="X108" s="37"/>
    </row>
    <row r="109" spans="1:24" ht="12.75">
      <c r="A109" s="49"/>
      <c r="B109" s="50"/>
      <c r="C109" s="50"/>
      <c r="D109" s="50"/>
      <c r="E109" s="50"/>
      <c r="F109" s="41"/>
      <c r="G109" s="39"/>
      <c r="H109" s="49"/>
      <c r="I109" s="49"/>
      <c r="J109" s="49"/>
      <c r="K109" s="49"/>
      <c r="L109" s="49"/>
      <c r="M109" s="49"/>
      <c r="N109" s="49"/>
      <c r="O109" s="49"/>
      <c r="P109" s="49"/>
      <c r="Q109" s="37"/>
      <c r="R109" s="37"/>
      <c r="S109" s="37"/>
      <c r="T109" s="37"/>
      <c r="U109" s="37"/>
      <c r="V109" s="37"/>
      <c r="W109" s="37"/>
      <c r="X109" s="37"/>
    </row>
    <row r="110" spans="1:24" ht="12.75">
      <c r="A110" s="49"/>
      <c r="B110" s="50"/>
      <c r="C110" s="50"/>
      <c r="D110" s="50"/>
      <c r="E110" s="50"/>
      <c r="F110" s="41"/>
      <c r="G110" s="39"/>
      <c r="H110" s="49"/>
      <c r="I110" s="49"/>
      <c r="J110" s="49"/>
      <c r="K110" s="49"/>
      <c r="L110" s="49"/>
      <c r="M110" s="49"/>
      <c r="N110" s="49"/>
      <c r="O110" s="49"/>
      <c r="P110" s="49"/>
      <c r="Q110" s="37"/>
      <c r="R110" s="37"/>
      <c r="S110" s="37"/>
      <c r="T110" s="37"/>
      <c r="U110" s="37"/>
      <c r="V110" s="37"/>
      <c r="W110" s="37"/>
      <c r="X110" s="37"/>
    </row>
    <row r="111" spans="1:24" ht="12.75">
      <c r="A111" s="49"/>
      <c r="B111" s="50"/>
      <c r="C111" s="50"/>
      <c r="D111" s="50"/>
      <c r="E111" s="50"/>
      <c r="F111" s="41"/>
      <c r="G111" s="39"/>
      <c r="H111" s="49"/>
      <c r="I111" s="49"/>
      <c r="J111" s="49"/>
      <c r="K111" s="49"/>
      <c r="L111" s="49"/>
      <c r="M111" s="49"/>
      <c r="N111" s="49"/>
      <c r="O111" s="49"/>
      <c r="P111" s="49"/>
      <c r="Q111" s="37"/>
      <c r="R111" s="37"/>
      <c r="S111" s="37"/>
      <c r="T111" s="37"/>
      <c r="U111" s="37"/>
      <c r="V111" s="37"/>
      <c r="W111" s="37"/>
      <c r="X111" s="37"/>
    </row>
    <row r="112" spans="1:24" ht="12.75">
      <c r="A112" s="49"/>
      <c r="B112" s="50"/>
      <c r="C112" s="50"/>
      <c r="D112" s="50"/>
      <c r="E112" s="50"/>
      <c r="F112" s="41"/>
      <c r="G112" s="39"/>
      <c r="H112" s="49"/>
      <c r="I112" s="49"/>
      <c r="J112" s="49"/>
      <c r="K112" s="49"/>
      <c r="L112" s="49"/>
      <c r="M112" s="49"/>
      <c r="N112" s="49"/>
      <c r="O112" s="49"/>
      <c r="P112" s="49"/>
      <c r="Q112" s="37"/>
      <c r="R112" s="37"/>
      <c r="S112" s="37"/>
      <c r="T112" s="37"/>
      <c r="U112" s="37"/>
      <c r="V112" s="37"/>
      <c r="W112" s="37"/>
      <c r="X112" s="37"/>
    </row>
    <row r="113" spans="1:24" ht="12.75">
      <c r="A113" s="49"/>
      <c r="B113" s="50"/>
      <c r="C113" s="50"/>
      <c r="D113" s="50"/>
      <c r="E113" s="50"/>
      <c r="F113" s="41"/>
      <c r="G113" s="39"/>
      <c r="H113" s="49"/>
      <c r="I113" s="49"/>
      <c r="J113" s="49"/>
      <c r="K113" s="49"/>
      <c r="L113" s="49"/>
      <c r="M113" s="49"/>
      <c r="N113" s="49"/>
      <c r="O113" s="49"/>
      <c r="P113" s="49"/>
      <c r="Q113" s="37"/>
      <c r="R113" s="37"/>
      <c r="S113" s="37"/>
      <c r="T113" s="37"/>
      <c r="U113" s="37"/>
      <c r="V113" s="37"/>
      <c r="W113" s="37"/>
      <c r="X113" s="37"/>
    </row>
    <row r="114" spans="1:24" ht="12.75">
      <c r="A114" s="49"/>
      <c r="B114" s="50"/>
      <c r="C114" s="50"/>
      <c r="D114" s="50"/>
      <c r="E114" s="50"/>
      <c r="F114" s="41"/>
      <c r="G114" s="39"/>
      <c r="H114" s="49"/>
      <c r="I114" s="49"/>
      <c r="J114" s="49"/>
      <c r="K114" s="49"/>
      <c r="L114" s="49"/>
      <c r="M114" s="49"/>
      <c r="N114" s="49"/>
      <c r="O114" s="49"/>
      <c r="P114" s="49"/>
      <c r="Q114" s="37"/>
      <c r="R114" s="37"/>
      <c r="S114" s="37"/>
      <c r="T114" s="37"/>
      <c r="U114" s="37"/>
      <c r="V114" s="37"/>
      <c r="W114" s="37"/>
      <c r="X114" s="37"/>
    </row>
    <row r="115" spans="1:24" ht="12.75">
      <c r="A115" s="49"/>
      <c r="B115" s="50"/>
      <c r="C115" s="50"/>
      <c r="D115" s="50"/>
      <c r="E115" s="50"/>
      <c r="F115" s="41"/>
      <c r="G115" s="39"/>
      <c r="H115" s="49"/>
      <c r="I115" s="49"/>
      <c r="J115" s="49"/>
      <c r="K115" s="49"/>
      <c r="L115" s="49"/>
      <c r="M115" s="49"/>
      <c r="N115" s="49"/>
      <c r="O115" s="49"/>
      <c r="P115" s="49"/>
      <c r="Q115" s="37"/>
      <c r="R115" s="37"/>
      <c r="S115" s="37"/>
      <c r="T115" s="37"/>
      <c r="U115" s="37"/>
      <c r="V115" s="37"/>
      <c r="W115" s="37"/>
      <c r="X115" s="37"/>
    </row>
    <row r="116" spans="1:24" ht="12.75">
      <c r="A116" s="49"/>
      <c r="B116" s="50"/>
      <c r="C116" s="50"/>
      <c r="D116" s="50"/>
      <c r="E116" s="50"/>
      <c r="F116" s="41"/>
      <c r="G116" s="39"/>
      <c r="H116" s="49"/>
      <c r="I116" s="49"/>
      <c r="J116" s="49"/>
      <c r="K116" s="49"/>
      <c r="L116" s="49"/>
      <c r="M116" s="49"/>
      <c r="N116" s="49"/>
      <c r="O116" s="49"/>
      <c r="P116" s="49"/>
      <c r="Q116" s="37"/>
      <c r="R116" s="37"/>
      <c r="S116" s="37"/>
      <c r="T116" s="37"/>
      <c r="U116" s="37"/>
      <c r="V116" s="37"/>
      <c r="W116" s="37"/>
      <c r="X116" s="37"/>
    </row>
    <row r="117" spans="1:24" ht="12.75">
      <c r="A117" s="49"/>
      <c r="B117" s="50"/>
      <c r="C117" s="50"/>
      <c r="D117" s="50"/>
      <c r="E117" s="50"/>
      <c r="F117" s="41"/>
      <c r="G117" s="39"/>
      <c r="H117" s="49"/>
      <c r="I117" s="49"/>
      <c r="J117" s="49"/>
      <c r="K117" s="49"/>
      <c r="L117" s="49"/>
      <c r="M117" s="49"/>
      <c r="N117" s="49"/>
      <c r="O117" s="49"/>
      <c r="P117" s="49"/>
      <c r="Q117" s="37"/>
      <c r="R117" s="37"/>
      <c r="S117" s="37"/>
      <c r="T117" s="37"/>
      <c r="U117" s="37"/>
      <c r="V117" s="37"/>
      <c r="W117" s="37"/>
      <c r="X117" s="37"/>
    </row>
    <row r="118" spans="1:24" ht="12.75">
      <c r="A118" s="49"/>
      <c r="B118" s="50"/>
      <c r="C118" s="50"/>
      <c r="D118" s="50"/>
      <c r="E118" s="50"/>
      <c r="F118" s="41"/>
      <c r="G118" s="39"/>
      <c r="H118" s="49"/>
      <c r="I118" s="49"/>
      <c r="J118" s="49"/>
      <c r="K118" s="49"/>
      <c r="L118" s="49"/>
      <c r="M118" s="49"/>
      <c r="N118" s="49"/>
      <c r="O118" s="49"/>
      <c r="P118" s="49"/>
      <c r="Q118" s="37"/>
      <c r="R118" s="37"/>
      <c r="S118" s="37"/>
      <c r="T118" s="37"/>
      <c r="U118" s="37"/>
      <c r="V118" s="37"/>
      <c r="W118" s="37"/>
      <c r="X118" s="37"/>
    </row>
    <row r="119" spans="1:24" ht="12.75">
      <c r="A119" s="49"/>
      <c r="B119" s="50"/>
      <c r="C119" s="50"/>
      <c r="D119" s="50"/>
      <c r="E119" s="50"/>
      <c r="F119" s="41"/>
      <c r="G119" s="39"/>
      <c r="H119" s="49"/>
      <c r="I119" s="49"/>
      <c r="J119" s="49"/>
      <c r="K119" s="49"/>
      <c r="L119" s="49"/>
      <c r="M119" s="49"/>
      <c r="N119" s="49"/>
      <c r="O119" s="49"/>
      <c r="P119" s="49"/>
      <c r="Q119" s="37"/>
      <c r="R119" s="37"/>
      <c r="S119" s="37"/>
      <c r="T119" s="37"/>
      <c r="U119" s="37"/>
      <c r="V119" s="37"/>
      <c r="W119" s="37"/>
      <c r="X119" s="37"/>
    </row>
    <row r="120" spans="1:24" ht="12.75">
      <c r="A120" s="49"/>
      <c r="B120" s="50"/>
      <c r="C120" s="50"/>
      <c r="D120" s="50"/>
      <c r="E120" s="50"/>
      <c r="F120" s="41"/>
      <c r="G120" s="39"/>
      <c r="H120" s="49"/>
      <c r="I120" s="49"/>
      <c r="J120" s="49"/>
      <c r="K120" s="49"/>
      <c r="L120" s="49"/>
      <c r="M120" s="49"/>
      <c r="N120" s="49"/>
      <c r="O120" s="49"/>
      <c r="P120" s="49"/>
      <c r="Q120" s="37"/>
      <c r="R120" s="37"/>
      <c r="S120" s="37"/>
      <c r="T120" s="37"/>
      <c r="U120" s="37"/>
      <c r="V120" s="37"/>
      <c r="W120" s="37"/>
      <c r="X120" s="37"/>
    </row>
    <row r="121" spans="1:24" ht="12.75">
      <c r="A121" s="49"/>
      <c r="B121" s="50"/>
      <c r="C121" s="50"/>
      <c r="D121" s="50"/>
      <c r="E121" s="50"/>
      <c r="F121" s="41"/>
      <c r="G121" s="39"/>
      <c r="H121" s="49"/>
      <c r="I121" s="49"/>
      <c r="J121" s="49"/>
      <c r="K121" s="49"/>
      <c r="L121" s="49"/>
      <c r="M121" s="49"/>
      <c r="N121" s="49"/>
      <c r="O121" s="49"/>
      <c r="P121" s="49"/>
      <c r="Q121" s="37"/>
      <c r="R121" s="37"/>
      <c r="S121" s="37"/>
      <c r="T121" s="37"/>
      <c r="U121" s="37"/>
      <c r="V121" s="37"/>
      <c r="W121" s="37"/>
      <c r="X121" s="37"/>
    </row>
    <row r="122" spans="1:24" ht="12.75">
      <c r="A122" s="49"/>
      <c r="B122" s="50"/>
      <c r="C122" s="50"/>
      <c r="D122" s="50"/>
      <c r="E122" s="50"/>
      <c r="F122" s="41"/>
      <c r="G122" s="39"/>
      <c r="H122" s="49"/>
      <c r="I122" s="49"/>
      <c r="J122" s="49"/>
      <c r="K122" s="49"/>
      <c r="L122" s="49"/>
      <c r="M122" s="49"/>
      <c r="N122" s="49"/>
      <c r="O122" s="49"/>
      <c r="P122" s="49"/>
      <c r="Q122" s="37"/>
      <c r="R122" s="37"/>
      <c r="S122" s="37"/>
      <c r="T122" s="37"/>
      <c r="U122" s="37"/>
      <c r="V122" s="37"/>
      <c r="W122" s="37"/>
      <c r="X122" s="37"/>
    </row>
    <row r="123" spans="1:24" ht="12.75">
      <c r="A123" s="49"/>
      <c r="B123" s="50"/>
      <c r="C123" s="50"/>
      <c r="D123" s="50"/>
      <c r="E123" s="50"/>
      <c r="F123" s="41"/>
      <c r="G123" s="39"/>
      <c r="H123" s="49"/>
      <c r="I123" s="49"/>
      <c r="J123" s="49"/>
      <c r="K123" s="49"/>
      <c r="L123" s="49"/>
      <c r="M123" s="49"/>
      <c r="N123" s="49"/>
      <c r="O123" s="49"/>
      <c r="P123" s="49"/>
      <c r="Q123" s="37"/>
      <c r="R123" s="37"/>
      <c r="S123" s="37"/>
      <c r="T123" s="37"/>
      <c r="U123" s="37"/>
      <c r="V123" s="37"/>
      <c r="W123" s="37"/>
      <c r="X123" s="37"/>
    </row>
    <row r="124" spans="1:24" ht="12.75">
      <c r="A124" s="49"/>
      <c r="B124" s="50"/>
      <c r="C124" s="50"/>
      <c r="D124" s="50"/>
      <c r="E124" s="50"/>
      <c r="F124" s="41"/>
      <c r="G124" s="39"/>
      <c r="H124" s="49"/>
      <c r="I124" s="49"/>
      <c r="J124" s="49"/>
      <c r="K124" s="49"/>
      <c r="L124" s="49"/>
      <c r="M124" s="49"/>
      <c r="N124" s="49"/>
      <c r="O124" s="49"/>
      <c r="P124" s="49"/>
      <c r="Q124" s="37"/>
      <c r="R124" s="37"/>
      <c r="S124" s="37"/>
      <c r="T124" s="37"/>
      <c r="U124" s="37"/>
      <c r="V124" s="37"/>
      <c r="W124" s="37"/>
      <c r="X124" s="37"/>
    </row>
    <row r="125" spans="1:24" ht="12.75">
      <c r="A125" s="49"/>
      <c r="B125" s="50"/>
      <c r="C125" s="50"/>
      <c r="D125" s="50"/>
      <c r="E125" s="50"/>
      <c r="F125" s="41"/>
      <c r="G125" s="39"/>
      <c r="H125" s="49"/>
      <c r="I125" s="49"/>
      <c r="J125" s="49"/>
      <c r="K125" s="49"/>
      <c r="L125" s="49"/>
      <c r="M125" s="49"/>
      <c r="N125" s="49"/>
      <c r="O125" s="49"/>
      <c r="P125" s="49"/>
      <c r="Q125" s="37"/>
      <c r="R125" s="37"/>
      <c r="S125" s="37"/>
      <c r="T125" s="37"/>
      <c r="U125" s="37"/>
      <c r="V125" s="37"/>
      <c r="W125" s="37"/>
      <c r="X125" s="37"/>
    </row>
    <row r="126" spans="1:24" ht="12.75">
      <c r="A126" s="49"/>
      <c r="B126" s="50"/>
      <c r="C126" s="50"/>
      <c r="D126" s="50"/>
      <c r="E126" s="50"/>
      <c r="F126" s="41"/>
      <c r="G126" s="39"/>
      <c r="H126" s="49"/>
      <c r="I126" s="49"/>
      <c r="J126" s="49"/>
      <c r="K126" s="49"/>
      <c r="L126" s="49"/>
      <c r="M126" s="49"/>
      <c r="N126" s="49"/>
      <c r="O126" s="49"/>
      <c r="P126" s="49"/>
      <c r="Q126" s="37"/>
      <c r="R126" s="37"/>
      <c r="S126" s="37"/>
      <c r="T126" s="37"/>
      <c r="U126" s="37"/>
      <c r="V126" s="37"/>
      <c r="W126" s="37"/>
      <c r="X126" s="37"/>
    </row>
    <row r="127" spans="1:24" ht="12.75">
      <c r="A127" s="49"/>
      <c r="B127" s="50"/>
      <c r="C127" s="50"/>
      <c r="D127" s="50"/>
      <c r="E127" s="50"/>
      <c r="F127" s="41"/>
      <c r="G127" s="39"/>
      <c r="H127" s="49"/>
      <c r="I127" s="49"/>
      <c r="J127" s="49"/>
      <c r="K127" s="49"/>
      <c r="L127" s="49"/>
      <c r="M127" s="49"/>
      <c r="N127" s="49"/>
      <c r="O127" s="49"/>
      <c r="P127" s="49"/>
      <c r="Q127" s="37"/>
      <c r="R127" s="37"/>
      <c r="S127" s="37"/>
      <c r="T127" s="37"/>
      <c r="U127" s="37"/>
      <c r="V127" s="37"/>
      <c r="W127" s="37"/>
      <c r="X127" s="37"/>
    </row>
    <row r="128" spans="1:24" ht="12.75">
      <c r="A128" s="49"/>
      <c r="B128" s="50"/>
      <c r="C128" s="50"/>
      <c r="D128" s="50"/>
      <c r="E128" s="50"/>
      <c r="F128" s="41"/>
      <c r="G128" s="39"/>
      <c r="H128" s="49"/>
      <c r="I128" s="49"/>
      <c r="J128" s="49"/>
      <c r="K128" s="49"/>
      <c r="L128" s="49"/>
      <c r="M128" s="49"/>
      <c r="N128" s="49"/>
      <c r="O128" s="49"/>
      <c r="P128" s="49"/>
      <c r="Q128" s="37"/>
      <c r="R128" s="37"/>
      <c r="S128" s="37"/>
      <c r="T128" s="37"/>
      <c r="U128" s="37"/>
      <c r="V128" s="37"/>
      <c r="W128" s="37"/>
      <c r="X128" s="37"/>
    </row>
    <row r="129" spans="1:24" ht="12.75">
      <c r="A129" s="49"/>
      <c r="B129" s="50"/>
      <c r="C129" s="50"/>
      <c r="D129" s="50"/>
      <c r="E129" s="50"/>
      <c r="F129" s="41"/>
      <c r="G129" s="39"/>
      <c r="H129" s="49"/>
      <c r="I129" s="49"/>
      <c r="J129" s="49"/>
      <c r="K129" s="49"/>
      <c r="L129" s="49"/>
      <c r="M129" s="49"/>
      <c r="N129" s="49"/>
      <c r="O129" s="49"/>
      <c r="P129" s="49"/>
      <c r="Q129" s="37"/>
      <c r="R129" s="37"/>
      <c r="S129" s="37"/>
      <c r="T129" s="37"/>
      <c r="U129" s="37"/>
      <c r="V129" s="37"/>
      <c r="W129" s="37"/>
      <c r="X129" s="37"/>
    </row>
    <row r="130" spans="1:24" ht="12.75">
      <c r="A130" s="49"/>
      <c r="B130" s="50"/>
      <c r="C130" s="50"/>
      <c r="D130" s="50"/>
      <c r="E130" s="50"/>
      <c r="F130" s="41"/>
      <c r="G130" s="39"/>
      <c r="H130" s="49"/>
      <c r="I130" s="49"/>
      <c r="J130" s="49"/>
      <c r="K130" s="49"/>
      <c r="L130" s="49"/>
      <c r="M130" s="49"/>
      <c r="N130" s="49"/>
      <c r="O130" s="49"/>
      <c r="P130" s="49"/>
      <c r="Q130" s="37"/>
      <c r="R130" s="37"/>
      <c r="S130" s="37"/>
      <c r="T130" s="37"/>
      <c r="U130" s="37"/>
      <c r="V130" s="37"/>
      <c r="W130" s="37"/>
      <c r="X130" s="37"/>
    </row>
    <row r="131" spans="1:24" ht="12.75">
      <c r="A131" s="49"/>
      <c r="B131" s="50"/>
      <c r="C131" s="50"/>
      <c r="D131" s="50"/>
      <c r="E131" s="50"/>
      <c r="F131" s="41"/>
      <c r="G131" s="39"/>
      <c r="H131" s="49"/>
      <c r="I131" s="49"/>
      <c r="J131" s="49"/>
      <c r="K131" s="49"/>
      <c r="L131" s="49"/>
      <c r="M131" s="49"/>
      <c r="N131" s="49"/>
      <c r="O131" s="49"/>
      <c r="P131" s="49"/>
      <c r="Q131" s="37"/>
      <c r="R131" s="37"/>
      <c r="S131" s="37"/>
      <c r="T131" s="37"/>
      <c r="U131" s="37"/>
      <c r="V131" s="37"/>
      <c r="W131" s="37"/>
      <c r="X131" s="37"/>
    </row>
    <row r="132" spans="1:24" ht="12.75">
      <c r="A132" s="49"/>
      <c r="B132" s="50"/>
      <c r="C132" s="50"/>
      <c r="D132" s="50"/>
      <c r="E132" s="50"/>
      <c r="F132" s="41"/>
      <c r="G132" s="39"/>
      <c r="H132" s="49"/>
      <c r="I132" s="49"/>
      <c r="J132" s="49"/>
      <c r="K132" s="49"/>
      <c r="L132" s="49"/>
      <c r="M132" s="49"/>
      <c r="N132" s="49"/>
      <c r="O132" s="49"/>
      <c r="P132" s="49"/>
      <c r="Q132" s="37"/>
      <c r="R132" s="37"/>
      <c r="S132" s="37"/>
      <c r="T132" s="37"/>
      <c r="U132" s="37"/>
      <c r="V132" s="37"/>
      <c r="W132" s="37"/>
      <c r="X132" s="37"/>
    </row>
    <row r="133" spans="1:24" ht="12.75">
      <c r="A133" s="49"/>
      <c r="B133" s="50"/>
      <c r="C133" s="50"/>
      <c r="D133" s="50"/>
      <c r="E133" s="50"/>
      <c r="F133" s="41"/>
      <c r="G133" s="39"/>
      <c r="H133" s="49"/>
      <c r="I133" s="49"/>
      <c r="J133" s="49"/>
      <c r="K133" s="49"/>
      <c r="L133" s="49"/>
      <c r="M133" s="49"/>
      <c r="N133" s="49"/>
      <c r="O133" s="49"/>
      <c r="P133" s="49"/>
      <c r="Q133" s="37"/>
      <c r="R133" s="37"/>
      <c r="S133" s="37"/>
      <c r="T133" s="37"/>
      <c r="U133" s="37"/>
      <c r="V133" s="37"/>
      <c r="W133" s="37"/>
      <c r="X133" s="37"/>
    </row>
    <row r="134" spans="1:24" ht="12.75">
      <c r="A134" s="49"/>
      <c r="B134" s="50"/>
      <c r="C134" s="50"/>
      <c r="D134" s="50"/>
      <c r="E134" s="50"/>
      <c r="F134" s="41"/>
      <c r="G134" s="39"/>
      <c r="H134" s="49"/>
      <c r="I134" s="49"/>
      <c r="J134" s="49"/>
      <c r="K134" s="49"/>
      <c r="L134" s="49"/>
      <c r="M134" s="49"/>
      <c r="N134" s="49"/>
      <c r="O134" s="49"/>
      <c r="P134" s="49"/>
      <c r="Q134" s="37"/>
      <c r="R134" s="37"/>
      <c r="S134" s="37"/>
      <c r="T134" s="37"/>
      <c r="U134" s="37"/>
      <c r="V134" s="37"/>
      <c r="W134" s="37"/>
      <c r="X134" s="37"/>
    </row>
    <row r="135" spans="1:24" ht="12.75">
      <c r="A135" s="49"/>
      <c r="B135" s="50"/>
      <c r="C135" s="50"/>
      <c r="D135" s="50"/>
      <c r="E135" s="50"/>
      <c r="F135" s="41"/>
      <c r="G135" s="39"/>
      <c r="H135" s="49"/>
      <c r="I135" s="49"/>
      <c r="J135" s="49"/>
      <c r="K135" s="49"/>
      <c r="L135" s="49"/>
      <c r="M135" s="49"/>
      <c r="N135" s="49"/>
      <c r="O135" s="49"/>
      <c r="P135" s="49"/>
      <c r="Q135" s="37"/>
      <c r="R135" s="37"/>
      <c r="S135" s="37"/>
      <c r="T135" s="37"/>
      <c r="U135" s="37"/>
      <c r="V135" s="37"/>
      <c r="W135" s="37"/>
      <c r="X135" s="37"/>
    </row>
    <row r="136" spans="1:24" ht="12.75">
      <c r="A136" s="49"/>
      <c r="B136" s="50"/>
      <c r="C136" s="50"/>
      <c r="D136" s="50"/>
      <c r="E136" s="50"/>
      <c r="F136" s="41"/>
      <c r="G136" s="39"/>
      <c r="H136" s="49"/>
      <c r="I136" s="49"/>
      <c r="J136" s="49"/>
      <c r="K136" s="49"/>
      <c r="L136" s="49"/>
      <c r="M136" s="49"/>
      <c r="N136" s="49"/>
      <c r="O136" s="49"/>
      <c r="P136" s="49"/>
      <c r="Q136" s="37"/>
      <c r="R136" s="37"/>
      <c r="S136" s="37"/>
      <c r="T136" s="37"/>
      <c r="U136" s="37"/>
      <c r="V136" s="37"/>
      <c r="W136" s="37"/>
      <c r="X136" s="37"/>
    </row>
    <row r="137" spans="1:24" ht="12.75">
      <c r="A137" s="49"/>
      <c r="B137" s="50"/>
      <c r="C137" s="50"/>
      <c r="D137" s="50"/>
      <c r="E137" s="50"/>
      <c r="F137" s="41"/>
      <c r="G137" s="39"/>
      <c r="H137" s="49"/>
      <c r="I137" s="49"/>
      <c r="J137" s="49"/>
      <c r="K137" s="49"/>
      <c r="L137" s="49"/>
      <c r="M137" s="49"/>
      <c r="N137" s="49"/>
      <c r="O137" s="49"/>
      <c r="P137" s="49"/>
      <c r="Q137" s="37"/>
      <c r="R137" s="37"/>
      <c r="S137" s="37"/>
      <c r="T137" s="37"/>
      <c r="U137" s="37"/>
      <c r="V137" s="37"/>
      <c r="W137" s="37"/>
      <c r="X137" s="37"/>
    </row>
    <row r="138" spans="1:24" ht="12.75">
      <c r="A138" s="49"/>
      <c r="B138" s="50"/>
      <c r="C138" s="50"/>
      <c r="D138" s="50"/>
      <c r="E138" s="50"/>
      <c r="F138" s="36"/>
      <c r="G138" s="39"/>
      <c r="H138" s="49"/>
      <c r="I138" s="49"/>
      <c r="J138" s="49"/>
      <c r="K138" s="49"/>
      <c r="L138" s="49"/>
      <c r="M138" s="49"/>
      <c r="N138" s="49"/>
      <c r="O138" s="49"/>
      <c r="P138" s="49"/>
      <c r="Q138" s="37"/>
      <c r="R138" s="37"/>
      <c r="S138" s="37"/>
      <c r="T138" s="37"/>
      <c r="U138" s="37"/>
      <c r="V138" s="37"/>
      <c r="W138" s="37"/>
      <c r="X138" s="37"/>
    </row>
    <row r="139" spans="1:24" ht="12.75">
      <c r="A139" s="49"/>
      <c r="B139" s="50"/>
      <c r="C139" s="50"/>
      <c r="D139" s="50"/>
      <c r="E139" s="50"/>
      <c r="F139" s="36"/>
      <c r="G139" s="39"/>
      <c r="H139" s="49"/>
      <c r="I139" s="49"/>
      <c r="J139" s="49"/>
      <c r="K139" s="49"/>
      <c r="L139" s="49"/>
      <c r="M139" s="49"/>
      <c r="N139" s="49"/>
      <c r="O139" s="49"/>
      <c r="P139" s="49"/>
      <c r="Q139" s="37"/>
      <c r="R139" s="37"/>
      <c r="S139" s="37"/>
      <c r="T139" s="37"/>
      <c r="U139" s="37"/>
      <c r="V139" s="37"/>
      <c r="W139" s="37"/>
      <c r="X139" s="37"/>
    </row>
    <row r="140" spans="1:24" ht="12.75">
      <c r="A140" s="49"/>
      <c r="B140" s="50"/>
      <c r="C140" s="50"/>
      <c r="D140" s="50"/>
      <c r="E140" s="50"/>
      <c r="F140" s="36"/>
      <c r="G140" s="39"/>
      <c r="H140" s="49"/>
      <c r="I140" s="49"/>
      <c r="J140" s="49"/>
      <c r="K140" s="49"/>
      <c r="L140" s="49"/>
      <c r="M140" s="49"/>
      <c r="N140" s="49"/>
      <c r="O140" s="49"/>
      <c r="P140" s="49"/>
      <c r="Q140" s="37"/>
      <c r="R140" s="37"/>
      <c r="S140" s="37"/>
      <c r="T140" s="37"/>
      <c r="U140" s="37"/>
      <c r="V140" s="37"/>
      <c r="W140" s="37"/>
      <c r="X140" s="37"/>
    </row>
    <row r="141" spans="1:24" ht="12.75">
      <c r="A141" s="49"/>
      <c r="B141" s="50"/>
      <c r="C141" s="50"/>
      <c r="D141" s="50"/>
      <c r="E141" s="50"/>
      <c r="F141" s="36"/>
      <c r="G141" s="39"/>
      <c r="H141" s="49"/>
      <c r="I141" s="49"/>
      <c r="J141" s="49"/>
      <c r="K141" s="49"/>
      <c r="L141" s="49"/>
      <c r="M141" s="49"/>
      <c r="N141" s="49"/>
      <c r="O141" s="49"/>
      <c r="P141" s="49"/>
      <c r="Q141" s="37"/>
      <c r="R141" s="37"/>
      <c r="S141" s="37"/>
      <c r="T141" s="37"/>
      <c r="U141" s="37"/>
      <c r="V141" s="37"/>
      <c r="W141" s="37"/>
      <c r="X141" s="37"/>
    </row>
    <row r="142" spans="1:24" ht="12.75">
      <c r="A142" s="49"/>
      <c r="B142" s="37"/>
      <c r="C142" s="37"/>
      <c r="D142" s="37"/>
      <c r="E142" s="37"/>
      <c r="F142" s="36"/>
      <c r="G142" s="39"/>
      <c r="H142" s="49"/>
      <c r="I142" s="49"/>
      <c r="J142" s="49"/>
      <c r="K142" s="49"/>
      <c r="L142" s="49"/>
      <c r="M142" s="49"/>
      <c r="N142" s="49"/>
      <c r="O142" s="49"/>
      <c r="P142" s="49"/>
      <c r="Q142" s="37"/>
      <c r="R142" s="37"/>
      <c r="S142" s="37"/>
      <c r="T142" s="37"/>
      <c r="U142" s="37"/>
      <c r="V142" s="37"/>
      <c r="W142" s="37"/>
      <c r="X142" s="37"/>
    </row>
    <row r="143" spans="1:24" ht="12.75">
      <c r="A143" s="49"/>
      <c r="B143" s="37"/>
      <c r="C143" s="37"/>
      <c r="D143" s="37"/>
      <c r="E143" s="37"/>
      <c r="F143" s="36"/>
      <c r="G143" s="39"/>
      <c r="H143" s="49"/>
      <c r="I143" s="49"/>
      <c r="J143" s="49"/>
      <c r="K143" s="49"/>
      <c r="L143" s="49"/>
      <c r="M143" s="49"/>
      <c r="N143" s="49"/>
      <c r="O143" s="49"/>
      <c r="P143" s="49"/>
      <c r="Q143" s="37"/>
      <c r="R143" s="37"/>
      <c r="S143" s="37"/>
      <c r="T143" s="37"/>
      <c r="U143" s="37"/>
      <c r="V143" s="37"/>
      <c r="W143" s="37"/>
      <c r="X143" s="37"/>
    </row>
    <row r="144" spans="1:24" ht="12.75">
      <c r="A144" s="49"/>
      <c r="B144" s="37"/>
      <c r="C144" s="37"/>
      <c r="D144" s="37"/>
      <c r="E144" s="37"/>
      <c r="F144" s="36"/>
      <c r="G144" s="39"/>
      <c r="H144" s="49"/>
      <c r="I144" s="49"/>
      <c r="J144" s="49"/>
      <c r="K144" s="49"/>
      <c r="L144" s="49"/>
      <c r="M144" s="49"/>
      <c r="N144" s="49"/>
      <c r="O144" s="49"/>
      <c r="P144" s="49"/>
      <c r="Q144" s="37"/>
      <c r="R144" s="37"/>
      <c r="S144" s="37"/>
      <c r="T144" s="37"/>
      <c r="U144" s="37"/>
      <c r="V144" s="37"/>
      <c r="W144" s="37"/>
      <c r="X144" s="37"/>
    </row>
    <row r="145" spans="1:24" ht="12.75">
      <c r="A145" s="49"/>
      <c r="B145" s="37"/>
      <c r="C145" s="37"/>
      <c r="D145" s="37"/>
      <c r="E145" s="37"/>
      <c r="F145" s="36"/>
      <c r="G145" s="39"/>
      <c r="H145" s="49"/>
      <c r="I145" s="49"/>
      <c r="J145" s="49"/>
      <c r="K145" s="49"/>
      <c r="L145" s="49"/>
      <c r="M145" s="49"/>
      <c r="N145" s="49"/>
      <c r="O145" s="49"/>
      <c r="P145" s="49"/>
      <c r="Q145" s="37"/>
      <c r="R145" s="37"/>
      <c r="S145" s="37"/>
      <c r="T145" s="37"/>
      <c r="U145" s="37"/>
      <c r="V145" s="37"/>
      <c r="W145" s="37"/>
      <c r="X145" s="37"/>
    </row>
    <row r="146" spans="1:24" ht="12.75">
      <c r="A146" s="49"/>
      <c r="B146" s="37"/>
      <c r="C146" s="37"/>
      <c r="D146" s="37"/>
      <c r="E146" s="37"/>
      <c r="F146" s="36"/>
      <c r="G146" s="39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</row>
    <row r="147" spans="1:24" ht="12.75">
      <c r="A147" s="49"/>
      <c r="B147" s="37"/>
      <c r="C147" s="37"/>
      <c r="D147" s="37"/>
      <c r="E147" s="37"/>
      <c r="F147" s="36"/>
      <c r="G147" s="39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</row>
    <row r="148" spans="1:24" ht="12.75">
      <c r="A148" s="49"/>
      <c r="B148" s="37"/>
      <c r="C148" s="37"/>
      <c r="D148" s="37"/>
      <c r="E148" s="37"/>
      <c r="F148" s="36"/>
      <c r="G148" s="39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</row>
    <row r="149" spans="1:24" ht="12.75">
      <c r="A149" s="49"/>
      <c r="B149" s="37"/>
      <c r="C149" s="37"/>
      <c r="D149" s="37"/>
      <c r="E149" s="37"/>
      <c r="F149" s="36"/>
      <c r="G149" s="39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</row>
    <row r="150" spans="1:24" ht="12.75">
      <c r="A150" s="49"/>
      <c r="B150" s="37"/>
      <c r="C150" s="37"/>
      <c r="D150" s="37"/>
      <c r="E150" s="37"/>
      <c r="F150" s="36"/>
      <c r="G150" s="39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</row>
    <row r="151" spans="1:24" ht="12.75">
      <c r="A151" s="49"/>
      <c r="B151" s="37"/>
      <c r="C151" s="37"/>
      <c r="D151" s="37"/>
      <c r="E151" s="37"/>
      <c r="F151" s="36"/>
      <c r="G151" s="39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</row>
    <row r="152" spans="1:24" ht="12.75">
      <c r="A152" s="49"/>
      <c r="B152" s="37"/>
      <c r="C152" s="37"/>
      <c r="D152" s="37"/>
      <c r="E152" s="37"/>
      <c r="F152" s="36"/>
      <c r="G152" s="39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</row>
    <row r="153" spans="1:24" ht="12.75">
      <c r="A153" s="49"/>
      <c r="B153" s="37"/>
      <c r="C153" s="37"/>
      <c r="D153" s="37"/>
      <c r="E153" s="37"/>
      <c r="F153" s="37"/>
      <c r="G153" s="39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</row>
    <row r="154" spans="1:24" ht="12.75">
      <c r="A154" s="49"/>
      <c r="B154" s="37"/>
      <c r="C154" s="37"/>
      <c r="D154" s="37"/>
      <c r="E154" s="37"/>
      <c r="F154" s="37"/>
      <c r="G154" s="39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</row>
    <row r="155" spans="1:24" ht="12.75">
      <c r="A155" s="49"/>
      <c r="B155" s="37"/>
      <c r="C155" s="37"/>
      <c r="D155" s="37"/>
      <c r="E155" s="37"/>
      <c r="F155" s="37"/>
      <c r="G155" s="39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</row>
    <row r="156" spans="1:24" ht="12.75">
      <c r="A156" s="49"/>
      <c r="B156" s="37"/>
      <c r="C156" s="37"/>
      <c r="D156" s="37"/>
      <c r="E156" s="37"/>
      <c r="F156" s="37"/>
      <c r="G156" s="39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</row>
    <row r="157" spans="1:24" ht="12.75">
      <c r="A157" s="49"/>
      <c r="B157" s="37"/>
      <c r="C157" s="37"/>
      <c r="D157" s="37"/>
      <c r="E157" s="37"/>
      <c r="F157" s="37"/>
      <c r="G157" s="39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</row>
    <row r="158" spans="1:24" ht="12.75">
      <c r="A158" s="49"/>
      <c r="B158" s="37"/>
      <c r="C158" s="37"/>
      <c r="D158" s="37"/>
      <c r="E158" s="37"/>
      <c r="F158" s="37"/>
      <c r="G158" s="39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</row>
    <row r="159" spans="1:24" ht="12.75">
      <c r="A159" s="37"/>
      <c r="B159" s="37"/>
      <c r="C159" s="37"/>
      <c r="D159" s="37"/>
      <c r="E159" s="37"/>
      <c r="F159" s="37"/>
      <c r="G159" s="39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</row>
    <row r="160" spans="1:24" ht="12.75">
      <c r="A160" s="37"/>
      <c r="B160" s="37"/>
      <c r="C160" s="37"/>
      <c r="D160" s="37"/>
      <c r="E160" s="37"/>
      <c r="F160" s="37"/>
      <c r="G160" s="39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</row>
    <row r="161" spans="1:24" ht="12.75">
      <c r="A161" s="37"/>
      <c r="B161" s="37"/>
      <c r="C161" s="37"/>
      <c r="D161" s="37"/>
      <c r="E161" s="37"/>
      <c r="F161" s="37"/>
      <c r="G161" s="39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</row>
    <row r="162" spans="1:24" ht="12.75">
      <c r="A162" s="37"/>
      <c r="B162" s="37"/>
      <c r="C162" s="37"/>
      <c r="D162" s="37"/>
      <c r="E162" s="37"/>
      <c r="F162" s="37"/>
      <c r="G162" s="39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</row>
    <row r="163" spans="1:24" ht="12.75">
      <c r="A163" s="37"/>
      <c r="B163" s="37"/>
      <c r="C163" s="37"/>
      <c r="D163" s="37"/>
      <c r="E163" s="37"/>
      <c r="F163" s="37"/>
      <c r="G163" s="39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</row>
    <row r="164" spans="1:24" ht="12.75">
      <c r="A164" s="37"/>
      <c r="B164" s="37"/>
      <c r="C164" s="37"/>
      <c r="D164" s="37"/>
      <c r="E164" s="37"/>
      <c r="F164" s="37"/>
      <c r="G164" s="39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</row>
    <row r="165" spans="1:24" ht="12.75">
      <c r="A165" s="37"/>
      <c r="B165" s="37"/>
      <c r="C165" s="37"/>
      <c r="D165" s="37"/>
      <c r="E165" s="37"/>
      <c r="F165" s="37"/>
      <c r="G165" s="39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</row>
    <row r="166" spans="1:24" ht="12.75">
      <c r="A166" s="37"/>
      <c r="B166" s="37"/>
      <c r="C166" s="37"/>
      <c r="D166" s="37"/>
      <c r="E166" s="37"/>
      <c r="F166" s="37"/>
      <c r="G166" s="39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</row>
    <row r="167" spans="1:24" ht="12.75">
      <c r="A167" s="37"/>
      <c r="B167" s="37"/>
      <c r="C167" s="37"/>
      <c r="D167" s="37"/>
      <c r="E167" s="37"/>
      <c r="F167" s="37"/>
      <c r="G167" s="39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</row>
    <row r="168" spans="1:24" ht="12.75">
      <c r="A168" s="37"/>
      <c r="B168" s="37"/>
      <c r="C168" s="37"/>
      <c r="D168" s="37"/>
      <c r="E168" s="37"/>
      <c r="F168" s="37"/>
      <c r="G168" s="39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</row>
    <row r="169" spans="1:24" ht="12.75">
      <c r="A169" s="37"/>
      <c r="B169" s="37"/>
      <c r="C169" s="37"/>
      <c r="D169" s="37"/>
      <c r="E169" s="37"/>
      <c r="F169" s="37"/>
      <c r="G169" s="39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</row>
    <row r="170" spans="1:24" ht="12.75">
      <c r="A170" s="37"/>
      <c r="B170" s="37"/>
      <c r="C170" s="37"/>
      <c r="D170" s="37"/>
      <c r="E170" s="37"/>
      <c r="F170" s="37"/>
      <c r="G170" s="39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</row>
    <row r="171" spans="1:24" ht="12.75">
      <c r="A171" s="37"/>
      <c r="B171" s="37"/>
      <c r="C171" s="37"/>
      <c r="D171" s="37"/>
      <c r="E171" s="37"/>
      <c r="F171" s="37"/>
      <c r="G171" s="39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</row>
    <row r="172" spans="1:24" ht="12.75">
      <c r="A172" s="37"/>
      <c r="B172" s="37"/>
      <c r="C172" s="37"/>
      <c r="D172" s="37"/>
      <c r="E172" s="37"/>
      <c r="F172" s="37"/>
      <c r="G172" s="39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</row>
    <row r="173" spans="1:24" ht="12.75">
      <c r="A173" s="37"/>
      <c r="B173" s="37"/>
      <c r="C173" s="37"/>
      <c r="D173" s="37"/>
      <c r="E173" s="37"/>
      <c r="F173" s="37"/>
      <c r="G173" s="39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</row>
    <row r="174" spans="1:24" ht="12.75">
      <c r="A174" s="37"/>
      <c r="B174" s="37"/>
      <c r="C174" s="37"/>
      <c r="D174" s="37"/>
      <c r="E174" s="37"/>
      <c r="F174" s="37"/>
      <c r="G174" s="39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</row>
    <row r="175" spans="1:24" ht="12.75">
      <c r="A175" s="37"/>
      <c r="B175" s="37"/>
      <c r="C175" s="37"/>
      <c r="D175" s="37"/>
      <c r="E175" s="37"/>
      <c r="F175" s="37"/>
      <c r="G175" s="39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</row>
    <row r="176" spans="1:24" ht="12.75">
      <c r="A176" s="37"/>
      <c r="B176" s="37"/>
      <c r="C176" s="37"/>
      <c r="D176" s="37"/>
      <c r="E176" s="37"/>
      <c r="F176" s="37"/>
      <c r="G176" s="39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</row>
    <row r="177" spans="1:24" ht="12.75">
      <c r="A177" s="37"/>
      <c r="B177" s="37"/>
      <c r="C177" s="37"/>
      <c r="D177" s="37"/>
      <c r="E177" s="37"/>
      <c r="F177" s="37"/>
      <c r="G177" s="39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</row>
    <row r="178" spans="1:24" ht="12.75">
      <c r="A178" s="37"/>
      <c r="B178" s="37"/>
      <c r="C178" s="37"/>
      <c r="D178" s="37"/>
      <c r="E178" s="37"/>
      <c r="F178" s="37"/>
      <c r="G178" s="39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</row>
    <row r="179" spans="1:24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</row>
    <row r="180" spans="1:24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</row>
    <row r="181" spans="1:24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</row>
    <row r="182" spans="1:24" ht="12.7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</row>
    <row r="183" spans="1:24" ht="12.7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</row>
    <row r="184" spans="1:24" ht="12.7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</row>
    <row r="185" spans="1:24" ht="12.7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</row>
    <row r="186" spans="1:24" ht="12.7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</row>
    <row r="187" spans="1:24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</row>
    <row r="188" spans="1:24" ht="12.7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</row>
    <row r="189" spans="1:24" ht="12.7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</row>
    <row r="190" spans="1:24" ht="12.7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</row>
    <row r="191" spans="1:24" ht="12.7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</row>
    <row r="192" spans="1:24" ht="12.7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</row>
    <row r="193" spans="1:24" ht="12.7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</row>
    <row r="194" spans="1:24" ht="12.7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</row>
    <row r="195" spans="1:24" ht="12.7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</row>
    <row r="196" spans="1:24" ht="12.7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</row>
    <row r="197" spans="1:24" ht="12.7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</row>
    <row r="198" spans="1:24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</row>
    <row r="199" spans="1:24" ht="12.7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</row>
    <row r="200" spans="1:24" ht="12.7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</row>
    <row r="201" spans="1:24" ht="12.7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</row>
    <row r="202" spans="1:24" ht="12.7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</row>
    <row r="203" spans="1:24" ht="12.7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</row>
    <row r="204" spans="1:24" ht="12.7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</row>
    <row r="205" spans="1:24" ht="12.7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</row>
    <row r="206" spans="1:24" ht="12.7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</row>
    <row r="207" spans="1:24" ht="12.7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</row>
    <row r="208" spans="1:24" ht="12.7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</row>
    <row r="209" spans="1:24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</row>
    <row r="210" spans="1:24" ht="12.7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</row>
    <row r="211" spans="1:24" ht="12.7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</row>
    <row r="212" spans="1:24" ht="12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</row>
    <row r="213" spans="1:24" ht="12.7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</row>
    <row r="214" spans="1:24" ht="12.7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</row>
    <row r="215" spans="1:24" ht="12.7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</row>
    <row r="216" spans="1:24" ht="12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</row>
    <row r="217" spans="1:24" ht="12.7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</row>
    <row r="218" spans="1:24" ht="12.7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</row>
    <row r="219" spans="1:24" ht="12.7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</row>
    <row r="220" spans="1:24" ht="12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</row>
    <row r="221" spans="1:24" ht="12.7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</row>
    <row r="222" spans="1:24" ht="12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</row>
    <row r="223" spans="1:24" ht="12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</row>
    <row r="224" spans="1:24" ht="12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</row>
    <row r="225" spans="1:24" ht="12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</row>
    <row r="226" spans="1:24" ht="12.7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</row>
    <row r="227" spans="1:24" ht="12.7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</row>
    <row r="228" spans="1:24" ht="12.7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</row>
    <row r="229" spans="1:24" ht="12.7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</row>
    <row r="230" spans="1:24" ht="12.7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</row>
    <row r="231" spans="1:24" ht="12.7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</row>
    <row r="232" spans="1:24" ht="12.7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</row>
    <row r="233" spans="1:24" ht="12.7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</row>
    <row r="234" spans="1:24" ht="12.7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</row>
    <row r="235" spans="1:24" ht="12.7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</row>
    <row r="236" spans="1:24" ht="12.7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</row>
    <row r="237" spans="1:24" ht="12.7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</row>
    <row r="238" spans="1:24" ht="12.7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</row>
    <row r="239" spans="1:24" ht="12.7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</row>
    <row r="240" spans="1:24" ht="12.7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</row>
    <row r="241" spans="1:24" ht="12.7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</row>
    <row r="242" spans="1:24" ht="12.7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</row>
    <row r="243" spans="1:24" ht="12.7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</row>
    <row r="244" spans="1:24" ht="12.7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</row>
    <row r="245" spans="1:24" ht="12.7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</row>
    <row r="246" spans="1:24" ht="12.7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</row>
    <row r="247" spans="1:24" ht="12.7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</row>
    <row r="248" spans="1:24" ht="12.7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</row>
    <row r="249" spans="1:24" ht="12.7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</row>
    <row r="250" spans="1:24" ht="12.7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</row>
    <row r="251" spans="1:24" ht="12.7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</row>
    <row r="252" spans="1:24" ht="12.7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</row>
    <row r="253" spans="1:24" ht="12.7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</row>
    <row r="254" spans="1:24" ht="12.7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</row>
    <row r="255" spans="1:24" ht="12.7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</row>
    <row r="256" spans="1:24" ht="12.7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</row>
    <row r="257" spans="1:24" ht="12.7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</row>
    <row r="258" spans="1:24" ht="12.7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</row>
    <row r="259" spans="1:24" ht="12.7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</row>
    <row r="260" spans="1:24" ht="12.7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</row>
    <row r="261" spans="1:24" ht="12.7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</row>
    <row r="262" spans="1:24" ht="12.7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</row>
    <row r="263" spans="1:24" ht="12.7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</row>
    <row r="264" spans="1:24" ht="12.7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</row>
    <row r="265" spans="1:24" ht="12.7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</row>
    <row r="266" spans="1:24" ht="12.7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</row>
    <row r="267" spans="1:24" ht="12.7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</row>
    <row r="268" spans="1:24" ht="12.7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</row>
    <row r="269" spans="1:24" ht="12.7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</row>
    <row r="270" spans="1:24" ht="12.7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</row>
    <row r="271" spans="1:24" ht="12.7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</row>
    <row r="272" spans="1:24" ht="12.7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</row>
    <row r="273" spans="1:24" ht="12.7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</row>
    <row r="274" spans="1:24" ht="12.7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</row>
    <row r="275" spans="1:24" ht="12.7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</row>
    <row r="276" spans="1:24" ht="12.7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</row>
    <row r="277" spans="1:24" ht="12.7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</row>
    <row r="278" spans="1:24" ht="12.7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</row>
    <row r="279" spans="1:24" ht="12.7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</row>
    <row r="280" spans="1:24" ht="12.7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</row>
    <row r="281" spans="1:24" ht="12.7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</row>
    <row r="282" spans="1:24" ht="12.7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</row>
    <row r="283" spans="1:24" ht="12.7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</row>
    <row r="284" spans="1:24" ht="12.7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</row>
    <row r="285" spans="1:24" ht="12.7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</row>
    <row r="286" spans="1:24" ht="12.7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</row>
    <row r="287" spans="1:24" ht="12.7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</row>
    <row r="288" spans="1:24" ht="12.7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</row>
    <row r="289" spans="1:24" ht="12.7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</row>
    <row r="290" spans="1:24" ht="12.7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</row>
    <row r="291" spans="1:24" ht="12.7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</row>
    <row r="292" spans="1:24" ht="12.7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</row>
    <row r="293" spans="1:24" ht="12.7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</row>
    <row r="294" spans="1:24" ht="12.7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</row>
    <row r="295" spans="1:24" ht="12.7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</row>
    <row r="296" spans="1:24" ht="12.7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</row>
    <row r="297" spans="1:24" ht="12.7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</row>
    <row r="298" spans="1:24" ht="12.7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</row>
    <row r="299" spans="1:24" ht="12.7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</row>
    <row r="300" spans="1:24" ht="12.7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</row>
    <row r="301" spans="1:24" ht="12.7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</row>
    <row r="302" spans="1:24" ht="12.7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</row>
    <row r="303" spans="1:24" ht="12.7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</row>
    <row r="304" spans="1:24" ht="12.7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</row>
    <row r="305" spans="1:24" ht="12.7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</row>
    <row r="306" spans="1:24" ht="12.7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</row>
    <row r="307" spans="1:24" ht="12.7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</row>
    <row r="308" spans="1:24" ht="12.7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</row>
    <row r="309" spans="1:24" ht="12.7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</row>
    <row r="310" spans="1:24" ht="12.7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</row>
    <row r="311" spans="1:24" ht="12.7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</row>
    <row r="312" spans="1:24" ht="12.7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</row>
    <row r="313" spans="1:24" ht="12.7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</row>
    <row r="314" spans="1:24" ht="12.7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</row>
    <row r="315" spans="1:24" ht="12.7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</row>
    <row r="316" spans="1:24" ht="12.7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</row>
    <row r="317" spans="1:24" ht="12.7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</row>
    <row r="318" spans="1:24" ht="12.7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</row>
    <row r="319" spans="1:24" ht="12.7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</row>
    <row r="320" spans="1:24" ht="12.7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</row>
    <row r="321" spans="1:24" ht="12.7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</row>
    <row r="322" spans="1:24" ht="12.7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</row>
    <row r="323" spans="1:24" ht="12.7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</row>
    <row r="324" spans="1:24" ht="12.7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</row>
    <row r="325" spans="1:24" ht="12.7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</row>
    <row r="326" spans="1:24" ht="12.7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</row>
    <row r="327" spans="1:24" ht="12.7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</row>
    <row r="328" spans="1:24" ht="12.7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</row>
    <row r="329" spans="1:24" ht="12.7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</row>
    <row r="330" spans="1:24" ht="12.7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</row>
    <row r="331" spans="1:24" ht="12.7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</row>
    <row r="332" spans="1:24" ht="12.7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</row>
    <row r="333" spans="1:24" ht="12.7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</row>
    <row r="334" spans="1:24" ht="12.7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</row>
  </sheetData>
  <sheetProtection/>
  <mergeCells count="145">
    <mergeCell ref="H11:J11"/>
    <mergeCell ref="K11:M11"/>
    <mergeCell ref="G7:P7"/>
    <mergeCell ref="G11:G12"/>
    <mergeCell ref="A1:P1"/>
    <mergeCell ref="C3:N3"/>
    <mergeCell ref="A4:P4"/>
    <mergeCell ref="A6:P6"/>
    <mergeCell ref="N11:P11"/>
    <mergeCell ref="A8:D8"/>
    <mergeCell ref="A9:D9"/>
    <mergeCell ref="B13:D13"/>
    <mergeCell ref="E13:F13"/>
    <mergeCell ref="A11:A12"/>
    <mergeCell ref="B11:D12"/>
    <mergeCell ref="E11:F12"/>
    <mergeCell ref="A7:D7"/>
    <mergeCell ref="B16:D16"/>
    <mergeCell ref="E16:F16"/>
    <mergeCell ref="B17:D17"/>
    <mergeCell ref="E17:F17"/>
    <mergeCell ref="B14:D14"/>
    <mergeCell ref="E14:F14"/>
    <mergeCell ref="B15:D15"/>
    <mergeCell ref="E15:F15"/>
    <mergeCell ref="F8:N8"/>
    <mergeCell ref="B18:D18"/>
    <mergeCell ref="E18:F18"/>
    <mergeCell ref="B21:D21"/>
    <mergeCell ref="E21:F21"/>
    <mergeCell ref="B22:D22"/>
    <mergeCell ref="E22:F22"/>
    <mergeCell ref="B19:D19"/>
    <mergeCell ref="E19:F19"/>
    <mergeCell ref="B20:D20"/>
    <mergeCell ref="E20:F20"/>
    <mergeCell ref="E26:F26"/>
    <mergeCell ref="B27:D27"/>
    <mergeCell ref="E27:F27"/>
    <mergeCell ref="B31:D31"/>
    <mergeCell ref="E41:F41"/>
    <mergeCell ref="B39:D39"/>
    <mergeCell ref="E39:F39"/>
    <mergeCell ref="B40:D40"/>
    <mergeCell ref="B25:D25"/>
    <mergeCell ref="E25:F25"/>
    <mergeCell ref="E40:F40"/>
    <mergeCell ref="B28:D28"/>
    <mergeCell ref="E28:F28"/>
    <mergeCell ref="B29:D29"/>
    <mergeCell ref="E29:F29"/>
    <mergeCell ref="B38:D38"/>
    <mergeCell ref="B26:D26"/>
    <mergeCell ref="B45:D45"/>
    <mergeCell ref="B30:D30"/>
    <mergeCell ref="E30:F30"/>
    <mergeCell ref="B34:D34"/>
    <mergeCell ref="E34:F34"/>
    <mergeCell ref="E31:F31"/>
    <mergeCell ref="B43:D43"/>
    <mergeCell ref="E43:F43"/>
    <mergeCell ref="B41:D41"/>
    <mergeCell ref="E38:F38"/>
    <mergeCell ref="E46:F46"/>
    <mergeCell ref="B49:D49"/>
    <mergeCell ref="E49:F49"/>
    <mergeCell ref="B47:D47"/>
    <mergeCell ref="E47:F47"/>
    <mergeCell ref="B48:D48"/>
    <mergeCell ref="E48:F48"/>
    <mergeCell ref="E63:F63"/>
    <mergeCell ref="B60:D60"/>
    <mergeCell ref="E60:F60"/>
    <mergeCell ref="E51:F51"/>
    <mergeCell ref="B53:D53"/>
    <mergeCell ref="E53:F53"/>
    <mergeCell ref="E55:F55"/>
    <mergeCell ref="B58:D58"/>
    <mergeCell ref="B59:D59"/>
    <mergeCell ref="E58:F58"/>
    <mergeCell ref="E59:F59"/>
    <mergeCell ref="B65:D65"/>
    <mergeCell ref="E65:F65"/>
    <mergeCell ref="B68:D68"/>
    <mergeCell ref="B61:D61"/>
    <mergeCell ref="E61:F61"/>
    <mergeCell ref="B64:D64"/>
    <mergeCell ref="E64:F64"/>
    <mergeCell ref="B62:D62"/>
    <mergeCell ref="B63:D63"/>
    <mergeCell ref="E62:F62"/>
    <mergeCell ref="O75:P75"/>
    <mergeCell ref="E68:F68"/>
    <mergeCell ref="B66:D66"/>
    <mergeCell ref="E66:F66"/>
    <mergeCell ref="B67:D67"/>
    <mergeCell ref="E67:F67"/>
    <mergeCell ref="E72:F72"/>
    <mergeCell ref="B70:D70"/>
    <mergeCell ref="E70:F70"/>
    <mergeCell ref="E71:F71"/>
    <mergeCell ref="B71:D71"/>
    <mergeCell ref="L77:M77"/>
    <mergeCell ref="E78:G78"/>
    <mergeCell ref="L78:M78"/>
    <mergeCell ref="B75:F75"/>
    <mergeCell ref="I75:K75"/>
    <mergeCell ref="B87:D88"/>
    <mergeCell ref="B80:D80"/>
    <mergeCell ref="E77:G77"/>
    <mergeCell ref="B73:D73"/>
    <mergeCell ref="E73:F73"/>
    <mergeCell ref="B69:D69"/>
    <mergeCell ref="E69:F69"/>
    <mergeCell ref="B74:D74"/>
    <mergeCell ref="E74:F74"/>
    <mergeCell ref="B72:D72"/>
    <mergeCell ref="B42:D42"/>
    <mergeCell ref="E42:F42"/>
    <mergeCell ref="E45:F45"/>
    <mergeCell ref="B57:D57"/>
    <mergeCell ref="E57:F57"/>
    <mergeCell ref="E52:F52"/>
    <mergeCell ref="B46:D46"/>
    <mergeCell ref="B44:D44"/>
    <mergeCell ref="E44:F44"/>
    <mergeCell ref="E56:F56"/>
    <mergeCell ref="B23:D23"/>
    <mergeCell ref="B24:D24"/>
    <mergeCell ref="E23:F23"/>
    <mergeCell ref="E24:F24"/>
    <mergeCell ref="B37:D37"/>
    <mergeCell ref="E37:F37"/>
    <mergeCell ref="B35:D35"/>
    <mergeCell ref="E35:F35"/>
    <mergeCell ref="B36:D36"/>
    <mergeCell ref="E36:F36"/>
    <mergeCell ref="B54:D54"/>
    <mergeCell ref="E54:F54"/>
    <mergeCell ref="B55:D55"/>
    <mergeCell ref="B56:D56"/>
    <mergeCell ref="B52:D52"/>
    <mergeCell ref="B50:D50"/>
    <mergeCell ref="E50:F50"/>
    <mergeCell ref="B51:D51"/>
  </mergeCells>
  <printOptions horizontalCentered="1"/>
  <pageMargins left="0.7874015748031497" right="0.5905511811023623" top="0.7874015748031497" bottom="0.7874015748031497" header="0" footer="0"/>
  <pageSetup fitToHeight="6" fitToWidth="1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X309"/>
  <sheetViews>
    <sheetView zoomScale="75" zoomScaleNormal="75" zoomScalePageLayoutView="0" workbookViewId="0" topLeftCell="A1">
      <selection activeCell="L42" sqref="A14:P42"/>
    </sheetView>
  </sheetViews>
  <sheetFormatPr defaultColWidth="9.140625" defaultRowHeight="12.75"/>
  <cols>
    <col min="1" max="1" width="5.00390625" style="0" customWidth="1"/>
    <col min="2" max="2" width="13.57421875" style="0" customWidth="1"/>
    <col min="3" max="3" width="12.7109375" style="0" customWidth="1"/>
    <col min="4" max="4" width="16.421875" style="0" customWidth="1"/>
    <col min="5" max="5" width="5.28125" style="0" customWidth="1"/>
    <col min="6" max="6" width="5.421875" style="0" customWidth="1"/>
    <col min="7" max="7" width="21.57421875" style="0" customWidth="1"/>
    <col min="8" max="8" width="13.140625" style="0" customWidth="1"/>
    <col min="9" max="9" width="14.28125" style="0" customWidth="1"/>
    <col min="10" max="10" width="11.421875" style="0" customWidth="1"/>
    <col min="11" max="11" width="12.421875" style="0" customWidth="1"/>
    <col min="12" max="12" width="13.421875" style="0" customWidth="1"/>
    <col min="13" max="13" width="10.57421875" style="0" customWidth="1"/>
    <col min="14" max="14" width="12.28125" style="0" customWidth="1"/>
    <col min="15" max="15" width="13.00390625" style="0" customWidth="1"/>
    <col min="16" max="16" width="12.57421875" style="0" customWidth="1"/>
    <col min="17" max="17" width="8.8515625" style="0" hidden="1" customWidth="1"/>
  </cols>
  <sheetData>
    <row r="1" spans="1:16" ht="33.75" customHeight="1">
      <c r="A1" s="188" t="s">
        <v>241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20.25" customHeight="1">
      <c r="A3" s="34"/>
      <c r="B3" s="34"/>
      <c r="C3" s="189" t="s">
        <v>242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34"/>
      <c r="P3" s="34"/>
    </row>
    <row r="4" spans="1:16" ht="21" customHeight="1">
      <c r="A4" s="171" t="s">
        <v>243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6" ht="15" customHeight="1">
      <c r="A5" s="2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21" customHeight="1">
      <c r="A6" s="171" t="s">
        <v>388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</row>
    <row r="7" spans="1:16" ht="46.5" customHeight="1">
      <c r="A7" s="169">
        <v>1002060</v>
      </c>
      <c r="B7" s="169"/>
      <c r="C7" s="169"/>
      <c r="D7" s="169"/>
      <c r="E7" s="78"/>
      <c r="F7" s="79"/>
      <c r="G7" s="186" t="s">
        <v>212</v>
      </c>
      <c r="H7" s="186"/>
      <c r="I7" s="186"/>
      <c r="J7" s="186"/>
      <c r="K7" s="186"/>
      <c r="L7" s="186"/>
      <c r="M7" s="186"/>
      <c r="N7" s="186"/>
      <c r="O7" s="186"/>
      <c r="P7" s="186"/>
    </row>
    <row r="8" spans="1:16" ht="18.75">
      <c r="A8" s="180" t="s">
        <v>343</v>
      </c>
      <c r="B8" s="180"/>
      <c r="C8" s="180"/>
      <c r="D8" s="180"/>
      <c r="E8" s="12"/>
      <c r="F8" s="190" t="s">
        <v>344</v>
      </c>
      <c r="G8" s="190"/>
      <c r="H8" s="190"/>
      <c r="I8" s="190"/>
      <c r="J8" s="190"/>
      <c r="K8" s="190"/>
      <c r="L8" s="190"/>
      <c r="M8" s="190"/>
      <c r="N8" s="190"/>
      <c r="O8" s="78"/>
      <c r="P8" s="78"/>
    </row>
    <row r="9" spans="1:16" ht="18.75">
      <c r="A9" s="180" t="s">
        <v>345</v>
      </c>
      <c r="B9" s="180"/>
      <c r="C9" s="180"/>
      <c r="D9" s="180"/>
      <c r="E9" s="12"/>
      <c r="F9" s="1"/>
      <c r="G9" s="1"/>
      <c r="H9" s="1"/>
      <c r="I9" s="1"/>
      <c r="J9" s="1"/>
      <c r="K9" s="1"/>
      <c r="L9" s="1"/>
      <c r="M9" s="1"/>
      <c r="N9" s="1"/>
      <c r="O9" s="78"/>
      <c r="P9" s="78"/>
    </row>
    <row r="10" spans="1:16" ht="18.75">
      <c r="A10" s="75"/>
      <c r="B10" s="75"/>
      <c r="C10" s="75"/>
      <c r="D10" s="75"/>
      <c r="E10" s="12"/>
      <c r="F10" s="1"/>
      <c r="G10" s="1"/>
      <c r="H10" s="1"/>
      <c r="I10" s="1"/>
      <c r="J10" s="1"/>
      <c r="K10" s="1"/>
      <c r="L10" s="1"/>
      <c r="M10" s="1"/>
      <c r="N10" s="1"/>
      <c r="O10" s="78"/>
      <c r="P10" s="78"/>
    </row>
    <row r="11" spans="1:24" ht="50.25" customHeight="1">
      <c r="A11" s="168" t="s">
        <v>346</v>
      </c>
      <c r="B11" s="168" t="s">
        <v>347</v>
      </c>
      <c r="C11" s="168"/>
      <c r="D11" s="168"/>
      <c r="E11" s="168" t="s">
        <v>348</v>
      </c>
      <c r="F11" s="168"/>
      <c r="G11" s="168" t="s">
        <v>349</v>
      </c>
      <c r="H11" s="168" t="s">
        <v>119</v>
      </c>
      <c r="I11" s="168"/>
      <c r="J11" s="168"/>
      <c r="K11" s="187" t="s">
        <v>350</v>
      </c>
      <c r="L11" s="187"/>
      <c r="M11" s="187"/>
      <c r="N11" s="168" t="s">
        <v>337</v>
      </c>
      <c r="O11" s="168"/>
      <c r="P11" s="168"/>
      <c r="Q11" s="39"/>
      <c r="R11" s="37"/>
      <c r="S11" s="37"/>
      <c r="T11" s="37"/>
      <c r="U11" s="37"/>
      <c r="V11" s="37"/>
      <c r="W11" s="37"/>
      <c r="X11" s="37"/>
    </row>
    <row r="12" spans="1:24" ht="42.75" customHeight="1">
      <c r="A12" s="168"/>
      <c r="B12" s="168"/>
      <c r="C12" s="168"/>
      <c r="D12" s="168"/>
      <c r="E12" s="168"/>
      <c r="F12" s="168"/>
      <c r="G12" s="168"/>
      <c r="H12" s="3" t="s">
        <v>351</v>
      </c>
      <c r="I12" s="3" t="s">
        <v>352</v>
      </c>
      <c r="J12" s="3" t="s">
        <v>353</v>
      </c>
      <c r="K12" s="3" t="s">
        <v>351</v>
      </c>
      <c r="L12" s="3" t="s">
        <v>352</v>
      </c>
      <c r="M12" s="3" t="s">
        <v>353</v>
      </c>
      <c r="N12" s="3" t="s">
        <v>351</v>
      </c>
      <c r="O12" s="3" t="s">
        <v>352</v>
      </c>
      <c r="P12" s="3" t="s">
        <v>353</v>
      </c>
      <c r="Q12" s="37"/>
      <c r="R12" s="37"/>
      <c r="S12" s="37"/>
      <c r="T12" s="37"/>
      <c r="U12" s="37"/>
      <c r="V12" s="37"/>
      <c r="W12" s="37"/>
      <c r="X12" s="37"/>
    </row>
    <row r="13" spans="1:24" ht="18.75" customHeight="1">
      <c r="A13" s="4" t="s">
        <v>354</v>
      </c>
      <c r="B13" s="191" t="s">
        <v>338</v>
      </c>
      <c r="C13" s="191"/>
      <c r="D13" s="191"/>
      <c r="E13" s="192"/>
      <c r="F13" s="192"/>
      <c r="G13" s="5"/>
      <c r="H13" s="5"/>
      <c r="I13" s="5"/>
      <c r="J13" s="5"/>
      <c r="K13" s="5"/>
      <c r="L13" s="5"/>
      <c r="M13" s="5"/>
      <c r="N13" s="5"/>
      <c r="O13" s="5"/>
      <c r="P13" s="5"/>
      <c r="Q13" s="37"/>
      <c r="R13" s="37"/>
      <c r="S13" s="37"/>
      <c r="T13" s="37"/>
      <c r="U13" s="37"/>
      <c r="V13" s="37"/>
      <c r="W13" s="37"/>
      <c r="X13" s="37"/>
    </row>
    <row r="14" spans="1:24" ht="38.25" customHeight="1">
      <c r="A14" s="8" t="s">
        <v>354</v>
      </c>
      <c r="B14" s="204" t="s">
        <v>145</v>
      </c>
      <c r="C14" s="204"/>
      <c r="D14" s="204"/>
      <c r="E14" s="194" t="s">
        <v>275</v>
      </c>
      <c r="F14" s="194"/>
      <c r="G14" s="3" t="s">
        <v>104</v>
      </c>
      <c r="H14" s="137">
        <v>1</v>
      </c>
      <c r="I14" s="137">
        <v>0</v>
      </c>
      <c r="J14" s="137">
        <f>H14</f>
        <v>1</v>
      </c>
      <c r="K14" s="137">
        <v>1</v>
      </c>
      <c r="L14" s="137">
        <v>0</v>
      </c>
      <c r="M14" s="137">
        <f>K14</f>
        <v>1</v>
      </c>
      <c r="N14" s="137">
        <f aca="true" t="shared" si="0" ref="N14:O18">K14-H14</f>
        <v>0</v>
      </c>
      <c r="O14" s="137">
        <v>0</v>
      </c>
      <c r="P14" s="137">
        <f>N14</f>
        <v>0</v>
      </c>
      <c r="Q14" s="37"/>
      <c r="R14" s="37"/>
      <c r="S14" s="37"/>
      <c r="T14" s="37"/>
      <c r="U14" s="37"/>
      <c r="V14" s="37"/>
      <c r="W14" s="37"/>
      <c r="X14" s="37"/>
    </row>
    <row r="15" spans="1:24" ht="41.25" customHeight="1">
      <c r="A15" s="8" t="s">
        <v>355</v>
      </c>
      <c r="B15" s="195" t="s">
        <v>146</v>
      </c>
      <c r="C15" s="195"/>
      <c r="D15" s="195"/>
      <c r="E15" s="194" t="s">
        <v>309</v>
      </c>
      <c r="F15" s="194"/>
      <c r="G15" s="77" t="s">
        <v>106</v>
      </c>
      <c r="H15" s="137">
        <v>851</v>
      </c>
      <c r="I15" s="137">
        <v>0</v>
      </c>
      <c r="J15" s="137">
        <f>H15</f>
        <v>851</v>
      </c>
      <c r="K15" s="144">
        <v>955</v>
      </c>
      <c r="L15" s="137">
        <v>0</v>
      </c>
      <c r="M15" s="144">
        <f>K15</f>
        <v>955</v>
      </c>
      <c r="N15" s="137">
        <f t="shared" si="0"/>
        <v>104</v>
      </c>
      <c r="O15" s="137">
        <v>0</v>
      </c>
      <c r="P15" s="137">
        <f>N15</f>
        <v>104</v>
      </c>
      <c r="Q15" s="37"/>
      <c r="R15" s="37"/>
      <c r="S15" s="37"/>
      <c r="T15" s="37"/>
      <c r="U15" s="37"/>
      <c r="V15" s="37"/>
      <c r="W15" s="37"/>
      <c r="X15" s="37"/>
    </row>
    <row r="16" spans="1:24" ht="36.75" customHeight="1">
      <c r="A16" s="8" t="s">
        <v>356</v>
      </c>
      <c r="B16" s="193" t="s">
        <v>107</v>
      </c>
      <c r="C16" s="193"/>
      <c r="D16" s="193"/>
      <c r="E16" s="194" t="s">
        <v>309</v>
      </c>
      <c r="F16" s="194"/>
      <c r="G16" s="77" t="s">
        <v>106</v>
      </c>
      <c r="H16" s="137">
        <v>638</v>
      </c>
      <c r="I16" s="137">
        <v>127</v>
      </c>
      <c r="J16" s="137">
        <f>H16+I16</f>
        <v>765</v>
      </c>
      <c r="K16" s="144">
        <v>637</v>
      </c>
      <c r="L16" s="144">
        <v>96</v>
      </c>
      <c r="M16" s="144">
        <f>K16+L16</f>
        <v>733</v>
      </c>
      <c r="N16" s="137">
        <f t="shared" si="0"/>
        <v>-1</v>
      </c>
      <c r="O16" s="137">
        <f t="shared" si="0"/>
        <v>-31</v>
      </c>
      <c r="P16" s="137">
        <f>N16+O16</f>
        <v>-32</v>
      </c>
      <c r="Q16" s="37"/>
      <c r="R16" s="37"/>
      <c r="S16" s="37"/>
      <c r="T16" s="37"/>
      <c r="U16" s="37"/>
      <c r="V16" s="37"/>
      <c r="W16" s="37"/>
      <c r="X16" s="37"/>
    </row>
    <row r="17" spans="1:24" ht="38.25" customHeight="1">
      <c r="A17" s="3">
        <v>4</v>
      </c>
      <c r="B17" s="193" t="s">
        <v>147</v>
      </c>
      <c r="C17" s="193"/>
      <c r="D17" s="193"/>
      <c r="E17" s="194" t="s">
        <v>309</v>
      </c>
      <c r="F17" s="194"/>
      <c r="G17" s="77" t="s">
        <v>106</v>
      </c>
      <c r="H17" s="137">
        <v>735</v>
      </c>
      <c r="I17" s="137">
        <v>0</v>
      </c>
      <c r="J17" s="137">
        <f>H17</f>
        <v>735</v>
      </c>
      <c r="K17" s="144">
        <v>572</v>
      </c>
      <c r="L17" s="137">
        <v>0</v>
      </c>
      <c r="M17" s="145">
        <f>K17</f>
        <v>572</v>
      </c>
      <c r="N17" s="137">
        <f t="shared" si="0"/>
        <v>-163</v>
      </c>
      <c r="O17" s="137">
        <v>0</v>
      </c>
      <c r="P17" s="137">
        <f>N17</f>
        <v>-163</v>
      </c>
      <c r="Q17" s="37"/>
      <c r="R17" s="37"/>
      <c r="S17" s="37"/>
      <c r="T17" s="37"/>
      <c r="U17" s="37"/>
      <c r="V17" s="37"/>
      <c r="W17" s="37"/>
      <c r="X17" s="37"/>
    </row>
    <row r="18" spans="1:24" ht="56.25" customHeight="1" hidden="1">
      <c r="A18" s="3" t="s">
        <v>368</v>
      </c>
      <c r="B18" s="193"/>
      <c r="C18" s="193"/>
      <c r="D18" s="193"/>
      <c r="E18" s="168"/>
      <c r="F18" s="168"/>
      <c r="G18" s="82"/>
      <c r="H18" s="137">
        <v>0</v>
      </c>
      <c r="I18" s="154"/>
      <c r="J18" s="137">
        <f>H18</f>
        <v>0</v>
      </c>
      <c r="K18" s="144">
        <v>0</v>
      </c>
      <c r="L18" s="155"/>
      <c r="M18" s="145">
        <f>K18</f>
        <v>0</v>
      </c>
      <c r="N18" s="137">
        <f t="shared" si="0"/>
        <v>0</v>
      </c>
      <c r="O18" s="154"/>
      <c r="P18" s="137">
        <f>N18</f>
        <v>0</v>
      </c>
      <c r="Q18" s="37"/>
      <c r="R18" s="37"/>
      <c r="S18" s="37"/>
      <c r="T18" s="37"/>
      <c r="U18" s="37"/>
      <c r="V18" s="37"/>
      <c r="W18" s="37"/>
      <c r="X18" s="37"/>
    </row>
    <row r="19" spans="1:24" ht="22.5" customHeight="1">
      <c r="A19" s="60" t="s">
        <v>355</v>
      </c>
      <c r="B19" s="191" t="s">
        <v>341</v>
      </c>
      <c r="C19" s="191"/>
      <c r="D19" s="191"/>
      <c r="E19" s="192"/>
      <c r="F19" s="192"/>
      <c r="G19" s="3"/>
      <c r="H19" s="137"/>
      <c r="I19" s="137"/>
      <c r="J19" s="137"/>
      <c r="K19" s="137"/>
      <c r="L19" s="137"/>
      <c r="M19" s="137"/>
      <c r="N19" s="137"/>
      <c r="O19" s="137"/>
      <c r="P19" s="137"/>
      <c r="Q19" s="37"/>
      <c r="R19" s="37"/>
      <c r="S19" s="37"/>
      <c r="T19" s="37"/>
      <c r="U19" s="37"/>
      <c r="V19" s="37"/>
      <c r="W19" s="37"/>
      <c r="X19" s="37"/>
    </row>
    <row r="20" spans="1:24" ht="56.25" customHeight="1">
      <c r="A20" s="8" t="s">
        <v>354</v>
      </c>
      <c r="B20" s="198" t="s">
        <v>148</v>
      </c>
      <c r="C20" s="198"/>
      <c r="D20" s="198"/>
      <c r="E20" s="194" t="s">
        <v>309</v>
      </c>
      <c r="F20" s="194"/>
      <c r="G20" s="3" t="s">
        <v>118</v>
      </c>
      <c r="H20" s="137">
        <v>228</v>
      </c>
      <c r="I20" s="137">
        <v>0</v>
      </c>
      <c r="J20" s="137">
        <f>H20</f>
        <v>228</v>
      </c>
      <c r="K20" s="137">
        <v>209</v>
      </c>
      <c r="L20" s="137">
        <v>0</v>
      </c>
      <c r="M20" s="137">
        <f>K20</f>
        <v>209</v>
      </c>
      <c r="N20" s="137">
        <f>K20-H20</f>
        <v>-19</v>
      </c>
      <c r="O20" s="137">
        <v>0</v>
      </c>
      <c r="P20" s="137">
        <f>N20</f>
        <v>-19</v>
      </c>
      <c r="Q20" s="37"/>
      <c r="R20" s="37"/>
      <c r="S20" s="37"/>
      <c r="T20" s="37"/>
      <c r="U20" s="37"/>
      <c r="V20" s="37"/>
      <c r="W20" s="37"/>
      <c r="X20" s="37"/>
    </row>
    <row r="21" spans="1:24" ht="61.5" customHeight="1">
      <c r="A21" s="8" t="s">
        <v>355</v>
      </c>
      <c r="B21" s="198" t="s">
        <v>149</v>
      </c>
      <c r="C21" s="198"/>
      <c r="D21" s="198"/>
      <c r="E21" s="194" t="s">
        <v>309</v>
      </c>
      <c r="F21" s="194"/>
      <c r="G21" s="3" t="s">
        <v>118</v>
      </c>
      <c r="H21" s="137">
        <v>38</v>
      </c>
      <c r="I21" s="137">
        <v>0</v>
      </c>
      <c r="J21" s="137">
        <f>H21</f>
        <v>38</v>
      </c>
      <c r="K21" s="137">
        <v>74</v>
      </c>
      <c r="L21" s="137">
        <v>0</v>
      </c>
      <c r="M21" s="137">
        <f>K21</f>
        <v>74</v>
      </c>
      <c r="N21" s="137">
        <f>K21-H21</f>
        <v>36</v>
      </c>
      <c r="O21" s="137">
        <v>0</v>
      </c>
      <c r="P21" s="137">
        <f>N21</f>
        <v>36</v>
      </c>
      <c r="Q21" s="37"/>
      <c r="R21" s="37"/>
      <c r="S21" s="37"/>
      <c r="T21" s="37"/>
      <c r="U21" s="37"/>
      <c r="V21" s="37"/>
      <c r="W21" s="37"/>
      <c r="X21" s="37"/>
    </row>
    <row r="22" spans="1:24" ht="57.75" customHeight="1">
      <c r="A22" s="8" t="s">
        <v>356</v>
      </c>
      <c r="B22" s="198" t="s">
        <v>150</v>
      </c>
      <c r="C22" s="198"/>
      <c r="D22" s="198"/>
      <c r="E22" s="194" t="s">
        <v>309</v>
      </c>
      <c r="F22" s="194"/>
      <c r="G22" s="3" t="s">
        <v>118</v>
      </c>
      <c r="H22" s="145">
        <v>7</v>
      </c>
      <c r="I22" s="137">
        <v>0</v>
      </c>
      <c r="J22" s="137">
        <f>H22</f>
        <v>7</v>
      </c>
      <c r="K22" s="137">
        <v>5</v>
      </c>
      <c r="L22" s="137">
        <v>0</v>
      </c>
      <c r="M22" s="137">
        <f>K22</f>
        <v>5</v>
      </c>
      <c r="N22" s="137">
        <f>K22-H22</f>
        <v>-2</v>
      </c>
      <c r="O22" s="137">
        <v>0</v>
      </c>
      <c r="P22" s="137">
        <f>N22</f>
        <v>-2</v>
      </c>
      <c r="Q22" s="37"/>
      <c r="R22" s="37"/>
      <c r="S22" s="37"/>
      <c r="T22" s="37"/>
      <c r="U22" s="37"/>
      <c r="V22" s="37"/>
      <c r="W22" s="37"/>
      <c r="X22" s="37"/>
    </row>
    <row r="23" spans="1:24" ht="38.25" customHeight="1" hidden="1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37"/>
      <c r="R23" s="37"/>
      <c r="S23" s="37"/>
      <c r="T23" s="37"/>
      <c r="U23" s="37"/>
      <c r="V23" s="37"/>
      <c r="W23" s="37"/>
      <c r="X23" s="37"/>
    </row>
    <row r="24" spans="1:24" ht="29.25" customHeight="1" hidden="1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37"/>
      <c r="R24" s="37"/>
      <c r="S24" s="37"/>
      <c r="T24" s="37"/>
      <c r="U24" s="37"/>
      <c r="V24" s="37"/>
      <c r="W24" s="37"/>
      <c r="X24" s="37"/>
    </row>
    <row r="25" spans="1:24" ht="29.25" customHeight="1" hidden="1">
      <c r="A25" s="227" t="s">
        <v>369</v>
      </c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37"/>
      <c r="R25" s="37"/>
      <c r="S25" s="37"/>
      <c r="T25" s="37"/>
      <c r="U25" s="37"/>
      <c r="V25" s="37"/>
      <c r="W25" s="37"/>
      <c r="X25" s="37"/>
    </row>
    <row r="26" spans="1:24" ht="60" customHeight="1">
      <c r="A26" s="81" t="s">
        <v>357</v>
      </c>
      <c r="B26" s="227" t="s">
        <v>152</v>
      </c>
      <c r="C26" s="227"/>
      <c r="D26" s="227"/>
      <c r="E26" s="203" t="s">
        <v>309</v>
      </c>
      <c r="F26" s="203"/>
      <c r="G26" s="77" t="s">
        <v>118</v>
      </c>
      <c r="H26" s="145">
        <v>258</v>
      </c>
      <c r="I26" s="137">
        <v>0</v>
      </c>
      <c r="J26" s="145">
        <f aca="true" t="shared" si="1" ref="J26:J31">H26</f>
        <v>258</v>
      </c>
      <c r="K26" s="145">
        <v>258</v>
      </c>
      <c r="L26" s="137">
        <v>0</v>
      </c>
      <c r="M26" s="145">
        <f aca="true" t="shared" si="2" ref="M26:M31">K26</f>
        <v>258</v>
      </c>
      <c r="N26" s="144">
        <f aca="true" t="shared" si="3" ref="N26:N31">K26-H26</f>
        <v>0</v>
      </c>
      <c r="O26" s="137">
        <v>0</v>
      </c>
      <c r="P26" s="144">
        <f aca="true" t="shared" si="4" ref="P26:P31">N26</f>
        <v>0</v>
      </c>
      <c r="Q26" s="37"/>
      <c r="R26" s="37"/>
      <c r="S26" s="37"/>
      <c r="T26" s="37"/>
      <c r="U26" s="37"/>
      <c r="V26" s="37"/>
      <c r="W26" s="37"/>
      <c r="X26" s="37"/>
    </row>
    <row r="27" spans="1:24" ht="56.25" customHeight="1">
      <c r="A27" s="84" t="s">
        <v>358</v>
      </c>
      <c r="B27" s="226" t="s">
        <v>151</v>
      </c>
      <c r="C27" s="226"/>
      <c r="D27" s="226"/>
      <c r="E27" s="203" t="s">
        <v>309</v>
      </c>
      <c r="F27" s="203"/>
      <c r="G27" s="77" t="s">
        <v>118</v>
      </c>
      <c r="H27" s="144">
        <v>648</v>
      </c>
      <c r="I27" s="137">
        <v>0</v>
      </c>
      <c r="J27" s="144">
        <f t="shared" si="1"/>
        <v>648</v>
      </c>
      <c r="K27" s="144">
        <v>2051</v>
      </c>
      <c r="L27" s="137">
        <v>0</v>
      </c>
      <c r="M27" s="144">
        <f t="shared" si="2"/>
        <v>2051</v>
      </c>
      <c r="N27" s="144">
        <f t="shared" si="3"/>
        <v>1403</v>
      </c>
      <c r="O27" s="137">
        <v>0</v>
      </c>
      <c r="P27" s="144">
        <f t="shared" si="4"/>
        <v>1403</v>
      </c>
      <c r="Q27" s="37"/>
      <c r="R27" s="37"/>
      <c r="S27" s="37"/>
      <c r="T27" s="37"/>
      <c r="U27" s="37"/>
      <c r="V27" s="37"/>
      <c r="W27" s="37"/>
      <c r="X27" s="37"/>
    </row>
    <row r="28" spans="1:24" ht="42.75" customHeight="1">
      <c r="A28" s="77" t="s">
        <v>359</v>
      </c>
      <c r="B28" s="225" t="s">
        <v>128</v>
      </c>
      <c r="C28" s="225"/>
      <c r="D28" s="225"/>
      <c r="E28" s="203" t="s">
        <v>342</v>
      </c>
      <c r="F28" s="203"/>
      <c r="G28" s="77" t="s">
        <v>109</v>
      </c>
      <c r="H28" s="138">
        <v>89.7</v>
      </c>
      <c r="I28" s="137">
        <v>0</v>
      </c>
      <c r="J28" s="145">
        <f t="shared" si="1"/>
        <v>89.7</v>
      </c>
      <c r="K28" s="145">
        <v>76</v>
      </c>
      <c r="L28" s="137">
        <v>0</v>
      </c>
      <c r="M28" s="138">
        <f t="shared" si="2"/>
        <v>76</v>
      </c>
      <c r="N28" s="137">
        <f t="shared" si="3"/>
        <v>-13.700000000000003</v>
      </c>
      <c r="O28" s="137">
        <v>0</v>
      </c>
      <c r="P28" s="137">
        <f t="shared" si="4"/>
        <v>-13.700000000000003</v>
      </c>
      <c r="Q28" s="37"/>
      <c r="R28" s="37"/>
      <c r="S28" s="37"/>
      <c r="T28" s="37"/>
      <c r="U28" s="37"/>
      <c r="V28" s="37"/>
      <c r="W28" s="37"/>
      <c r="X28" s="37"/>
    </row>
    <row r="29" spans="1:24" s="66" customFormat="1" ht="71.25" customHeight="1" hidden="1">
      <c r="A29" s="117" t="s">
        <v>364</v>
      </c>
      <c r="B29" s="230"/>
      <c r="C29" s="230"/>
      <c r="D29" s="230"/>
      <c r="E29" s="231"/>
      <c r="F29" s="231"/>
      <c r="G29" s="117"/>
      <c r="H29" s="151">
        <v>0</v>
      </c>
      <c r="I29" s="152"/>
      <c r="J29" s="151">
        <f t="shared" si="1"/>
        <v>0</v>
      </c>
      <c r="K29" s="145">
        <v>0</v>
      </c>
      <c r="L29" s="152"/>
      <c r="M29" s="151">
        <f t="shared" si="2"/>
        <v>0</v>
      </c>
      <c r="N29" s="153">
        <f t="shared" si="3"/>
        <v>0</v>
      </c>
      <c r="O29" s="152"/>
      <c r="P29" s="153">
        <f t="shared" si="4"/>
        <v>0</v>
      </c>
      <c r="Q29" s="65"/>
      <c r="R29" s="65"/>
      <c r="S29" s="65"/>
      <c r="T29" s="65"/>
      <c r="U29" s="65"/>
      <c r="V29" s="65"/>
      <c r="W29" s="65"/>
      <c r="X29" s="65"/>
    </row>
    <row r="30" spans="1:24" ht="18.75" hidden="1">
      <c r="A30" s="77" t="s">
        <v>365</v>
      </c>
      <c r="B30" s="230"/>
      <c r="C30" s="230"/>
      <c r="D30" s="230"/>
      <c r="E30" s="203"/>
      <c r="F30" s="203"/>
      <c r="G30" s="77"/>
      <c r="H30" s="138">
        <v>0</v>
      </c>
      <c r="I30" s="154"/>
      <c r="J30" s="138">
        <f t="shared" si="1"/>
        <v>0</v>
      </c>
      <c r="K30" s="145">
        <v>0</v>
      </c>
      <c r="L30" s="154"/>
      <c r="M30" s="138">
        <f t="shared" si="2"/>
        <v>0</v>
      </c>
      <c r="N30" s="137">
        <f t="shared" si="3"/>
        <v>0</v>
      </c>
      <c r="O30" s="154"/>
      <c r="P30" s="137">
        <f t="shared" si="4"/>
        <v>0</v>
      </c>
      <c r="Q30" s="37"/>
      <c r="R30" s="37"/>
      <c r="S30" s="37"/>
      <c r="T30" s="37"/>
      <c r="U30" s="37"/>
      <c r="V30" s="37"/>
      <c r="W30" s="37"/>
      <c r="X30" s="37"/>
    </row>
    <row r="31" spans="1:24" ht="42.75" customHeight="1">
      <c r="A31" s="77" t="s">
        <v>360</v>
      </c>
      <c r="B31" s="225" t="s">
        <v>448</v>
      </c>
      <c r="C31" s="225"/>
      <c r="D31" s="225"/>
      <c r="E31" s="203" t="s">
        <v>309</v>
      </c>
      <c r="F31" s="203"/>
      <c r="G31" s="77" t="s">
        <v>109</v>
      </c>
      <c r="H31" s="138">
        <v>800</v>
      </c>
      <c r="I31" s="137">
        <v>0</v>
      </c>
      <c r="J31" s="145">
        <f t="shared" si="1"/>
        <v>800</v>
      </c>
      <c r="K31" s="145">
        <v>572</v>
      </c>
      <c r="L31" s="137">
        <v>0</v>
      </c>
      <c r="M31" s="138">
        <f t="shared" si="2"/>
        <v>572</v>
      </c>
      <c r="N31" s="137">
        <f t="shared" si="3"/>
        <v>-228</v>
      </c>
      <c r="O31" s="137">
        <v>0</v>
      </c>
      <c r="P31" s="137">
        <f t="shared" si="4"/>
        <v>-228</v>
      </c>
      <c r="Q31" s="37"/>
      <c r="R31" s="37"/>
      <c r="S31" s="37"/>
      <c r="T31" s="37"/>
      <c r="U31" s="37"/>
      <c r="V31" s="37"/>
      <c r="W31" s="37"/>
      <c r="X31" s="37"/>
    </row>
    <row r="32" spans="1:24" ht="18.75" customHeight="1">
      <c r="A32" s="118" t="s">
        <v>356</v>
      </c>
      <c r="B32" s="228" t="s">
        <v>37</v>
      </c>
      <c r="C32" s="228"/>
      <c r="D32" s="228"/>
      <c r="E32" s="205"/>
      <c r="F32" s="205"/>
      <c r="G32" s="77"/>
      <c r="H32" s="137"/>
      <c r="I32" s="137"/>
      <c r="J32" s="137"/>
      <c r="K32" s="145"/>
      <c r="L32" s="137"/>
      <c r="M32" s="137"/>
      <c r="N32" s="137"/>
      <c r="O32" s="137"/>
      <c r="P32" s="137"/>
      <c r="Q32" s="37"/>
      <c r="R32" s="37"/>
      <c r="S32" s="37"/>
      <c r="T32" s="37"/>
      <c r="U32" s="37"/>
      <c r="V32" s="37"/>
      <c r="W32" s="37"/>
      <c r="X32" s="37"/>
    </row>
    <row r="33" spans="1:24" s="40" customFormat="1" ht="48.75" customHeight="1">
      <c r="A33" s="73" t="s">
        <v>354</v>
      </c>
      <c r="B33" s="229" t="s">
        <v>134</v>
      </c>
      <c r="C33" s="229"/>
      <c r="D33" s="229"/>
      <c r="E33" s="203" t="s">
        <v>286</v>
      </c>
      <c r="F33" s="203"/>
      <c r="G33" s="77" t="s">
        <v>109</v>
      </c>
      <c r="H33" s="145">
        <v>3625.6</v>
      </c>
      <c r="I33" s="137">
        <v>2280</v>
      </c>
      <c r="J33" s="137">
        <f>H33+I33</f>
        <v>5905.6</v>
      </c>
      <c r="K33" s="145">
        <v>3837.4</v>
      </c>
      <c r="L33" s="137">
        <v>2818.1</v>
      </c>
      <c r="M33" s="137">
        <f>K33+L33</f>
        <v>6655.5</v>
      </c>
      <c r="N33" s="137">
        <f>K33-H33</f>
        <v>211.80000000000018</v>
      </c>
      <c r="O33" s="137">
        <f>L33-I33</f>
        <v>538.0999999999999</v>
      </c>
      <c r="P33" s="137">
        <f>M33-J33</f>
        <v>749.8999999999996</v>
      </c>
      <c r="Q33" s="36"/>
      <c r="R33" s="36"/>
      <c r="S33" s="36"/>
      <c r="T33" s="36"/>
      <c r="U33" s="36"/>
      <c r="V33" s="36"/>
      <c r="W33" s="36"/>
      <c r="X33" s="36"/>
    </row>
    <row r="34" spans="1:24" s="40" customFormat="1" ht="76.5" customHeight="1">
      <c r="A34" s="73" t="s">
        <v>355</v>
      </c>
      <c r="B34" s="229" t="s">
        <v>153</v>
      </c>
      <c r="C34" s="229"/>
      <c r="D34" s="229"/>
      <c r="E34" s="203" t="s">
        <v>286</v>
      </c>
      <c r="F34" s="203"/>
      <c r="G34" s="77" t="s">
        <v>109</v>
      </c>
      <c r="H34" s="145">
        <v>5370</v>
      </c>
      <c r="I34" s="137">
        <v>0</v>
      </c>
      <c r="J34" s="137">
        <f aca="true" t="shared" si="5" ref="J34:J42">H34</f>
        <v>5370</v>
      </c>
      <c r="K34" s="145">
        <v>4796.3</v>
      </c>
      <c r="L34" s="137">
        <v>0</v>
      </c>
      <c r="M34" s="137">
        <f aca="true" t="shared" si="6" ref="M34:M42">K34</f>
        <v>4796.3</v>
      </c>
      <c r="N34" s="137">
        <f aca="true" t="shared" si="7" ref="N34:N42">K34-H34</f>
        <v>-573.6999999999998</v>
      </c>
      <c r="O34" s="137">
        <v>0</v>
      </c>
      <c r="P34" s="137">
        <f aca="true" t="shared" si="8" ref="P34:P42">N34</f>
        <v>-573.6999999999998</v>
      </c>
      <c r="Q34" s="36"/>
      <c r="R34" s="36"/>
      <c r="S34" s="36"/>
      <c r="T34" s="36"/>
      <c r="U34" s="36"/>
      <c r="V34" s="36"/>
      <c r="W34" s="36"/>
      <c r="X34" s="36"/>
    </row>
    <row r="35" spans="1:24" s="40" customFormat="1" ht="61.5" customHeight="1">
      <c r="A35" s="73" t="s">
        <v>356</v>
      </c>
      <c r="B35" s="229" t="s">
        <v>154</v>
      </c>
      <c r="C35" s="229"/>
      <c r="D35" s="229"/>
      <c r="E35" s="203" t="s">
        <v>286</v>
      </c>
      <c r="F35" s="203"/>
      <c r="G35" s="77" t="s">
        <v>109</v>
      </c>
      <c r="H35" s="137">
        <v>247</v>
      </c>
      <c r="I35" s="137">
        <v>0</v>
      </c>
      <c r="J35" s="137">
        <f t="shared" si="5"/>
        <v>247</v>
      </c>
      <c r="K35" s="145">
        <v>247</v>
      </c>
      <c r="L35" s="137">
        <v>0</v>
      </c>
      <c r="M35" s="137">
        <f t="shared" si="6"/>
        <v>247</v>
      </c>
      <c r="N35" s="137">
        <f t="shared" si="7"/>
        <v>0</v>
      </c>
      <c r="O35" s="137">
        <v>0</v>
      </c>
      <c r="P35" s="137">
        <f t="shared" si="8"/>
        <v>0</v>
      </c>
      <c r="Q35" s="36"/>
      <c r="R35" s="36"/>
      <c r="S35" s="36"/>
      <c r="T35" s="36"/>
      <c r="U35" s="36"/>
      <c r="V35" s="36"/>
      <c r="W35" s="36"/>
      <c r="X35" s="36"/>
    </row>
    <row r="36" spans="1:24" ht="39.75" customHeight="1">
      <c r="A36" s="73" t="s">
        <v>357</v>
      </c>
      <c r="B36" s="229" t="s">
        <v>155</v>
      </c>
      <c r="C36" s="229"/>
      <c r="D36" s="229"/>
      <c r="E36" s="203" t="s">
        <v>294</v>
      </c>
      <c r="F36" s="203"/>
      <c r="G36" s="77" t="s">
        <v>109</v>
      </c>
      <c r="H36" s="137">
        <v>110.5</v>
      </c>
      <c r="I36" s="137">
        <v>0</v>
      </c>
      <c r="J36" s="144">
        <f t="shared" si="5"/>
        <v>110.5</v>
      </c>
      <c r="K36" s="145">
        <v>122.5</v>
      </c>
      <c r="L36" s="137">
        <v>0</v>
      </c>
      <c r="M36" s="137">
        <f t="shared" si="6"/>
        <v>122.5</v>
      </c>
      <c r="N36" s="137">
        <f t="shared" si="7"/>
        <v>12</v>
      </c>
      <c r="O36" s="137">
        <v>0</v>
      </c>
      <c r="P36" s="137">
        <f t="shared" si="8"/>
        <v>12</v>
      </c>
      <c r="Q36" s="37"/>
      <c r="R36" s="37"/>
      <c r="S36" s="37"/>
      <c r="T36" s="37"/>
      <c r="U36" s="37"/>
      <c r="V36" s="37"/>
      <c r="W36" s="37"/>
      <c r="X36" s="37"/>
    </row>
    <row r="37" spans="1:24" ht="39.75" customHeight="1">
      <c r="A37" s="73" t="s">
        <v>358</v>
      </c>
      <c r="B37" s="229" t="s">
        <v>156</v>
      </c>
      <c r="C37" s="229"/>
      <c r="D37" s="229"/>
      <c r="E37" s="203" t="s">
        <v>294</v>
      </c>
      <c r="F37" s="203"/>
      <c r="G37" s="77" t="s">
        <v>109</v>
      </c>
      <c r="H37" s="137">
        <v>10.1</v>
      </c>
      <c r="I37" s="137">
        <v>0</v>
      </c>
      <c r="J37" s="144">
        <f t="shared" si="5"/>
        <v>10.1</v>
      </c>
      <c r="K37" s="145">
        <v>10</v>
      </c>
      <c r="L37" s="137">
        <v>0</v>
      </c>
      <c r="M37" s="137">
        <f t="shared" si="6"/>
        <v>10</v>
      </c>
      <c r="N37" s="137">
        <f t="shared" si="7"/>
        <v>-0.09999999999999964</v>
      </c>
      <c r="O37" s="137">
        <v>0</v>
      </c>
      <c r="P37" s="137">
        <f t="shared" si="8"/>
        <v>-0.09999999999999964</v>
      </c>
      <c r="Q37" s="37"/>
      <c r="R37" s="37"/>
      <c r="S37" s="37"/>
      <c r="T37" s="37"/>
      <c r="U37" s="37"/>
      <c r="V37" s="37"/>
      <c r="W37" s="37"/>
      <c r="X37" s="37"/>
    </row>
    <row r="38" spans="1:24" s="108" customFormat="1" ht="87" customHeight="1">
      <c r="A38" s="104" t="s">
        <v>359</v>
      </c>
      <c r="B38" s="232" t="s">
        <v>449</v>
      </c>
      <c r="C38" s="232"/>
      <c r="D38" s="232"/>
      <c r="E38" s="233" t="s">
        <v>286</v>
      </c>
      <c r="F38" s="233"/>
      <c r="G38" s="112" t="s">
        <v>109</v>
      </c>
      <c r="H38" s="149">
        <v>32</v>
      </c>
      <c r="I38" s="149">
        <v>0</v>
      </c>
      <c r="J38" s="150">
        <f t="shared" si="5"/>
        <v>32</v>
      </c>
      <c r="K38" s="148">
        <v>35.5</v>
      </c>
      <c r="L38" s="149">
        <v>0</v>
      </c>
      <c r="M38" s="149">
        <f t="shared" si="6"/>
        <v>35.5</v>
      </c>
      <c r="N38" s="149">
        <f t="shared" si="7"/>
        <v>3.5</v>
      </c>
      <c r="O38" s="149">
        <v>0</v>
      </c>
      <c r="P38" s="149">
        <f t="shared" si="8"/>
        <v>3.5</v>
      </c>
      <c r="Q38" s="107"/>
      <c r="R38" s="107"/>
      <c r="S38" s="107"/>
      <c r="T38" s="107"/>
      <c r="U38" s="107"/>
      <c r="V38" s="107"/>
      <c r="W38" s="107"/>
      <c r="X38" s="107"/>
    </row>
    <row r="39" spans="1:24" ht="67.5" customHeight="1">
      <c r="A39" s="8" t="s">
        <v>360</v>
      </c>
      <c r="B39" s="198" t="s">
        <v>396</v>
      </c>
      <c r="C39" s="198"/>
      <c r="D39" s="198"/>
      <c r="E39" s="194" t="s">
        <v>294</v>
      </c>
      <c r="F39" s="194"/>
      <c r="G39" s="77" t="s">
        <v>109</v>
      </c>
      <c r="H39" s="137">
        <v>14.6</v>
      </c>
      <c r="I39" s="137">
        <v>0</v>
      </c>
      <c r="J39" s="137">
        <f t="shared" si="5"/>
        <v>14.6</v>
      </c>
      <c r="K39" s="145">
        <v>13.6</v>
      </c>
      <c r="L39" s="137">
        <v>0</v>
      </c>
      <c r="M39" s="137">
        <f t="shared" si="6"/>
        <v>13.6</v>
      </c>
      <c r="N39" s="137">
        <f t="shared" si="7"/>
        <v>-1</v>
      </c>
      <c r="O39" s="137">
        <v>0</v>
      </c>
      <c r="P39" s="137">
        <f t="shared" si="8"/>
        <v>-1</v>
      </c>
      <c r="Q39" s="37"/>
      <c r="R39" s="37"/>
      <c r="S39" s="37"/>
      <c r="T39" s="37"/>
      <c r="U39" s="37"/>
      <c r="V39" s="37"/>
      <c r="W39" s="37"/>
      <c r="X39" s="37"/>
    </row>
    <row r="40" spans="1:24" ht="72.75" customHeight="1" hidden="1">
      <c r="A40" s="8" t="s">
        <v>362</v>
      </c>
      <c r="B40" s="193"/>
      <c r="C40" s="193"/>
      <c r="D40" s="193"/>
      <c r="E40" s="194"/>
      <c r="F40" s="194"/>
      <c r="G40" s="3"/>
      <c r="H40" s="137">
        <v>0</v>
      </c>
      <c r="I40" s="137"/>
      <c r="J40" s="137">
        <f t="shared" si="5"/>
        <v>0</v>
      </c>
      <c r="K40" s="145">
        <v>0</v>
      </c>
      <c r="L40" s="137"/>
      <c r="M40" s="137">
        <f t="shared" si="6"/>
        <v>0</v>
      </c>
      <c r="N40" s="137">
        <f t="shared" si="7"/>
        <v>0</v>
      </c>
      <c r="O40" s="137"/>
      <c r="P40" s="137">
        <f t="shared" si="8"/>
        <v>0</v>
      </c>
      <c r="Q40" s="37"/>
      <c r="R40" s="37"/>
      <c r="S40" s="37"/>
      <c r="T40" s="37"/>
      <c r="U40" s="37"/>
      <c r="V40" s="37"/>
      <c r="W40" s="37"/>
      <c r="X40" s="37"/>
    </row>
    <row r="41" spans="1:24" ht="39.75" customHeight="1" hidden="1">
      <c r="A41" s="8" t="s">
        <v>363</v>
      </c>
      <c r="B41" s="193"/>
      <c r="C41" s="193"/>
      <c r="D41" s="193"/>
      <c r="E41" s="194"/>
      <c r="F41" s="194"/>
      <c r="G41" s="3"/>
      <c r="H41" s="137">
        <v>0</v>
      </c>
      <c r="I41" s="137"/>
      <c r="J41" s="137">
        <f t="shared" si="5"/>
        <v>0</v>
      </c>
      <c r="K41" s="145">
        <v>0</v>
      </c>
      <c r="L41" s="137"/>
      <c r="M41" s="137">
        <f t="shared" si="6"/>
        <v>0</v>
      </c>
      <c r="N41" s="137">
        <f t="shared" si="7"/>
        <v>0</v>
      </c>
      <c r="O41" s="137"/>
      <c r="P41" s="137">
        <f t="shared" si="8"/>
        <v>0</v>
      </c>
      <c r="Q41" s="37"/>
      <c r="R41" s="37"/>
      <c r="S41" s="37"/>
      <c r="T41" s="37"/>
      <c r="U41" s="37"/>
      <c r="V41" s="37"/>
      <c r="W41" s="37"/>
      <c r="X41" s="37"/>
    </row>
    <row r="42" spans="1:24" ht="39.75" customHeight="1" hidden="1">
      <c r="A42" s="8" t="s">
        <v>364</v>
      </c>
      <c r="B42" s="193"/>
      <c r="C42" s="193"/>
      <c r="D42" s="193"/>
      <c r="E42" s="194"/>
      <c r="F42" s="194"/>
      <c r="G42" s="3"/>
      <c r="H42" s="137">
        <v>0</v>
      </c>
      <c r="I42" s="137"/>
      <c r="J42" s="137">
        <f t="shared" si="5"/>
        <v>0</v>
      </c>
      <c r="K42" s="145">
        <v>0</v>
      </c>
      <c r="L42" s="137"/>
      <c r="M42" s="137">
        <f t="shared" si="6"/>
        <v>0</v>
      </c>
      <c r="N42" s="137">
        <f t="shared" si="7"/>
        <v>0</v>
      </c>
      <c r="O42" s="137"/>
      <c r="P42" s="137">
        <f t="shared" si="8"/>
        <v>0</v>
      </c>
      <c r="Q42" s="37"/>
      <c r="R42" s="37"/>
      <c r="S42" s="37"/>
      <c r="T42" s="37"/>
      <c r="U42" s="37"/>
      <c r="V42" s="37"/>
      <c r="W42" s="37"/>
      <c r="X42" s="37"/>
    </row>
    <row r="43" spans="1:24" ht="45.75" customHeight="1">
      <c r="A43" s="8" t="s">
        <v>362</v>
      </c>
      <c r="B43" s="198" t="s">
        <v>450</v>
      </c>
      <c r="C43" s="198"/>
      <c r="D43" s="198"/>
      <c r="E43" s="194" t="s">
        <v>294</v>
      </c>
      <c r="F43" s="194"/>
      <c r="G43" s="77" t="s">
        <v>109</v>
      </c>
      <c r="H43" s="137">
        <v>23.4</v>
      </c>
      <c r="I43" s="137">
        <v>0</v>
      </c>
      <c r="J43" s="137">
        <f>H43</f>
        <v>23.4</v>
      </c>
      <c r="K43" s="145">
        <v>23.4</v>
      </c>
      <c r="L43" s="137">
        <v>0</v>
      </c>
      <c r="M43" s="137">
        <f>K43</f>
        <v>23.4</v>
      </c>
      <c r="N43" s="137">
        <f>K43-H43</f>
        <v>0</v>
      </c>
      <c r="O43" s="137">
        <v>0</v>
      </c>
      <c r="P43" s="137">
        <f>N43</f>
        <v>0</v>
      </c>
      <c r="Q43" s="37"/>
      <c r="R43" s="37"/>
      <c r="S43" s="37"/>
      <c r="T43" s="37"/>
      <c r="U43" s="37"/>
      <c r="V43" s="37"/>
      <c r="W43" s="37"/>
      <c r="X43" s="37"/>
    </row>
    <row r="44" spans="1:24" ht="18.75">
      <c r="A44" s="61" t="s">
        <v>357</v>
      </c>
      <c r="B44" s="191" t="s">
        <v>289</v>
      </c>
      <c r="C44" s="191"/>
      <c r="D44" s="191"/>
      <c r="E44" s="192"/>
      <c r="F44" s="192"/>
      <c r="G44" s="3"/>
      <c r="H44" s="137"/>
      <c r="I44" s="137"/>
      <c r="J44" s="137"/>
      <c r="K44" s="137"/>
      <c r="L44" s="137"/>
      <c r="M44" s="137"/>
      <c r="N44" s="137"/>
      <c r="O44" s="137"/>
      <c r="P44" s="137"/>
      <c r="Q44" s="37"/>
      <c r="R44" s="37"/>
      <c r="S44" s="37"/>
      <c r="T44" s="37"/>
      <c r="U44" s="37"/>
      <c r="V44" s="37"/>
      <c r="W44" s="37"/>
      <c r="X44" s="37"/>
    </row>
    <row r="45" spans="1:24" ht="79.5" customHeight="1">
      <c r="A45" s="8" t="s">
        <v>354</v>
      </c>
      <c r="B45" s="198" t="s">
        <v>157</v>
      </c>
      <c r="C45" s="198"/>
      <c r="D45" s="198"/>
      <c r="E45" s="194" t="s">
        <v>291</v>
      </c>
      <c r="F45" s="194"/>
      <c r="G45" s="77" t="s">
        <v>109</v>
      </c>
      <c r="H45" s="137">
        <v>2.1</v>
      </c>
      <c r="I45" s="137">
        <v>0</v>
      </c>
      <c r="J45" s="137">
        <f>H45</f>
        <v>2.1</v>
      </c>
      <c r="K45" s="144">
        <v>6.5</v>
      </c>
      <c r="L45" s="137">
        <v>0</v>
      </c>
      <c r="M45" s="137">
        <f>K45</f>
        <v>6.5</v>
      </c>
      <c r="N45" s="137">
        <f>K45-H45</f>
        <v>4.4</v>
      </c>
      <c r="O45" s="137">
        <v>0</v>
      </c>
      <c r="P45" s="137">
        <f>M45-J45</f>
        <v>4.4</v>
      </c>
      <c r="Q45" s="37"/>
      <c r="R45" s="37"/>
      <c r="S45" s="37"/>
      <c r="T45" s="37"/>
      <c r="U45" s="37"/>
      <c r="V45" s="37"/>
      <c r="W45" s="37"/>
      <c r="X45" s="37"/>
    </row>
    <row r="46" spans="1:24" ht="77.25" customHeight="1">
      <c r="A46" s="8" t="s">
        <v>355</v>
      </c>
      <c r="B46" s="198" t="s">
        <v>158</v>
      </c>
      <c r="C46" s="198"/>
      <c r="D46" s="198"/>
      <c r="E46" s="194" t="s">
        <v>291</v>
      </c>
      <c r="F46" s="194"/>
      <c r="G46" s="77" t="s">
        <v>109</v>
      </c>
      <c r="H46" s="137">
        <v>37.6</v>
      </c>
      <c r="I46" s="137">
        <v>0</v>
      </c>
      <c r="J46" s="137">
        <f>H46</f>
        <v>37.6</v>
      </c>
      <c r="K46" s="144">
        <v>25.3</v>
      </c>
      <c r="L46" s="137">
        <v>0</v>
      </c>
      <c r="M46" s="137">
        <f>K46</f>
        <v>25.3</v>
      </c>
      <c r="N46" s="137">
        <f>K46-H46</f>
        <v>-12.3</v>
      </c>
      <c r="O46" s="137">
        <v>0</v>
      </c>
      <c r="P46" s="137">
        <f>M46-J46</f>
        <v>-12.3</v>
      </c>
      <c r="Q46" s="37"/>
      <c r="R46" s="37"/>
      <c r="S46" s="37"/>
      <c r="T46" s="37"/>
      <c r="U46" s="37"/>
      <c r="V46" s="37"/>
      <c r="W46" s="37"/>
      <c r="X46" s="37"/>
    </row>
    <row r="47" spans="1:24" ht="62.25" customHeight="1">
      <c r="A47" s="8" t="s">
        <v>356</v>
      </c>
      <c r="B47" s="193" t="s">
        <v>525</v>
      </c>
      <c r="C47" s="193"/>
      <c r="D47" s="193"/>
      <c r="E47" s="194" t="s">
        <v>291</v>
      </c>
      <c r="F47" s="194"/>
      <c r="G47" s="77" t="s">
        <v>109</v>
      </c>
      <c r="H47" s="137">
        <v>100</v>
      </c>
      <c r="I47" s="137">
        <v>0</v>
      </c>
      <c r="J47" s="137">
        <f>H47</f>
        <v>100</v>
      </c>
      <c r="K47" s="144">
        <v>100</v>
      </c>
      <c r="L47" s="137">
        <v>0</v>
      </c>
      <c r="M47" s="137">
        <f>K47</f>
        <v>100</v>
      </c>
      <c r="N47" s="137">
        <f>K47-H47</f>
        <v>0</v>
      </c>
      <c r="O47" s="137">
        <v>0</v>
      </c>
      <c r="P47" s="137">
        <f>M47-J47</f>
        <v>0</v>
      </c>
      <c r="Q47" s="37"/>
      <c r="R47" s="37"/>
      <c r="S47" s="37"/>
      <c r="T47" s="37"/>
      <c r="U47" s="37"/>
      <c r="V47" s="37"/>
      <c r="W47" s="37"/>
      <c r="X47" s="37"/>
    </row>
    <row r="48" spans="1:24" ht="47.25" customHeight="1">
      <c r="A48" s="8" t="s">
        <v>357</v>
      </c>
      <c r="B48" s="193" t="s">
        <v>159</v>
      </c>
      <c r="C48" s="193"/>
      <c r="D48" s="193"/>
      <c r="E48" s="194" t="s">
        <v>291</v>
      </c>
      <c r="F48" s="194"/>
      <c r="G48" s="77" t="s">
        <v>109</v>
      </c>
      <c r="H48" s="137">
        <v>100</v>
      </c>
      <c r="I48" s="137">
        <v>0</v>
      </c>
      <c r="J48" s="137">
        <f>SUM(H48:I48)</f>
        <v>100</v>
      </c>
      <c r="K48" s="144">
        <v>100</v>
      </c>
      <c r="L48" s="137">
        <v>0</v>
      </c>
      <c r="M48" s="137">
        <f>K48</f>
        <v>100</v>
      </c>
      <c r="N48" s="137">
        <f>K48-H48</f>
        <v>0</v>
      </c>
      <c r="O48" s="137">
        <v>0</v>
      </c>
      <c r="P48" s="137">
        <f>M48-J48</f>
        <v>0</v>
      </c>
      <c r="Q48" s="37"/>
      <c r="R48" s="37"/>
      <c r="S48" s="37"/>
      <c r="T48" s="37"/>
      <c r="U48" s="37"/>
      <c r="V48" s="37"/>
      <c r="W48" s="37"/>
      <c r="X48" s="37"/>
    </row>
    <row r="49" spans="1:24" ht="79.5" customHeight="1">
      <c r="A49" s="8" t="s">
        <v>358</v>
      </c>
      <c r="B49" s="198" t="s">
        <v>392</v>
      </c>
      <c r="C49" s="198"/>
      <c r="D49" s="198"/>
      <c r="E49" s="194" t="s">
        <v>291</v>
      </c>
      <c r="F49" s="194"/>
      <c r="G49" s="77" t="s">
        <v>109</v>
      </c>
      <c r="H49" s="137">
        <v>5</v>
      </c>
      <c r="I49" s="137">
        <v>0</v>
      </c>
      <c r="J49" s="137">
        <f>H49</f>
        <v>5</v>
      </c>
      <c r="K49" s="144">
        <v>5</v>
      </c>
      <c r="L49" s="137">
        <v>0</v>
      </c>
      <c r="M49" s="137">
        <f>K49</f>
        <v>5</v>
      </c>
      <c r="N49" s="137">
        <f>K49-H49</f>
        <v>0</v>
      </c>
      <c r="O49" s="137">
        <v>0</v>
      </c>
      <c r="P49" s="137">
        <f>M49-J49</f>
        <v>0</v>
      </c>
      <c r="Q49" s="37"/>
      <c r="R49" s="37"/>
      <c r="S49" s="37"/>
      <c r="T49" s="37"/>
      <c r="U49" s="37"/>
      <c r="V49" s="37"/>
      <c r="W49" s="37"/>
      <c r="X49" s="37"/>
    </row>
    <row r="50" spans="1:24" ht="21.75" customHeight="1">
      <c r="A50" s="41"/>
      <c r="B50" s="220"/>
      <c r="C50" s="220"/>
      <c r="D50" s="220"/>
      <c r="E50" s="220"/>
      <c r="F50" s="220"/>
      <c r="G50" s="42"/>
      <c r="H50" s="42"/>
      <c r="I50" s="221"/>
      <c r="J50" s="221"/>
      <c r="K50" s="221"/>
      <c r="L50" s="43"/>
      <c r="M50" s="43"/>
      <c r="N50" s="43"/>
      <c r="O50" s="207" t="s">
        <v>36</v>
      </c>
      <c r="P50" s="207"/>
      <c r="Q50" s="37"/>
      <c r="R50" s="37"/>
      <c r="S50" s="37"/>
      <c r="T50" s="37"/>
      <c r="U50" s="37"/>
      <c r="V50" s="37"/>
      <c r="W50" s="37"/>
      <c r="X50" s="37"/>
    </row>
    <row r="51" s="1" customFormat="1" ht="18.75"/>
    <row r="52" spans="1:13" s="1" customFormat="1" ht="18.75">
      <c r="A52" s="32" t="s">
        <v>522</v>
      </c>
      <c r="E52" s="169"/>
      <c r="F52" s="169"/>
      <c r="G52" s="169"/>
      <c r="J52" s="12"/>
      <c r="K52" s="12"/>
      <c r="L52" s="170" t="s">
        <v>523</v>
      </c>
      <c r="M52" s="170"/>
    </row>
    <row r="53" spans="5:13" s="1" customFormat="1" ht="18.75">
      <c r="E53" s="167" t="s">
        <v>292</v>
      </c>
      <c r="F53" s="167"/>
      <c r="G53" s="167"/>
      <c r="J53" s="12"/>
      <c r="K53" s="12"/>
      <c r="L53" s="167" t="s">
        <v>293</v>
      </c>
      <c r="M53" s="167"/>
    </row>
    <row r="54" spans="1:24" ht="12.75">
      <c r="A54" s="41"/>
      <c r="B54" s="46"/>
      <c r="C54" s="46"/>
      <c r="D54" s="46"/>
      <c r="E54" s="46"/>
      <c r="F54" s="41"/>
      <c r="G54" s="47"/>
      <c r="H54" s="41"/>
      <c r="I54" s="41"/>
      <c r="J54" s="41"/>
      <c r="K54" s="41"/>
      <c r="L54" s="41"/>
      <c r="M54" s="41"/>
      <c r="N54" s="41"/>
      <c r="O54" s="41"/>
      <c r="P54" s="41"/>
      <c r="Q54" s="37"/>
      <c r="R54" s="37"/>
      <c r="S54" s="37"/>
      <c r="T54" s="37"/>
      <c r="U54" s="37"/>
      <c r="V54" s="37"/>
      <c r="W54" s="37"/>
      <c r="X54" s="37"/>
    </row>
    <row r="55" spans="1:24" ht="15.75">
      <c r="A55" s="41"/>
      <c r="B55" s="208"/>
      <c r="C55" s="208"/>
      <c r="D55" s="208"/>
      <c r="E55" s="46"/>
      <c r="F55" s="41"/>
      <c r="G55" s="47"/>
      <c r="H55" s="41"/>
      <c r="I55" s="41"/>
      <c r="J55" s="41"/>
      <c r="K55" s="41"/>
      <c r="L55" s="41"/>
      <c r="M55" s="44"/>
      <c r="N55" s="44"/>
      <c r="O55" s="44"/>
      <c r="P55" s="44"/>
      <c r="Q55" s="37"/>
      <c r="R55" s="37"/>
      <c r="S55" s="37"/>
      <c r="T55" s="37"/>
      <c r="U55" s="37"/>
      <c r="V55" s="37"/>
      <c r="W55" s="37"/>
      <c r="X55" s="37"/>
    </row>
    <row r="56" spans="1:24" ht="12.75">
      <c r="A56" s="41"/>
      <c r="B56" s="46"/>
      <c r="C56" s="46"/>
      <c r="D56" s="46"/>
      <c r="E56" s="46"/>
      <c r="F56" s="41"/>
      <c r="G56" s="47"/>
      <c r="H56" s="41"/>
      <c r="I56" s="41"/>
      <c r="J56" s="41"/>
      <c r="K56" s="41"/>
      <c r="L56" s="41"/>
      <c r="M56" s="41"/>
      <c r="N56" s="41"/>
      <c r="O56" s="41"/>
      <c r="P56" s="41"/>
      <c r="Q56" s="37"/>
      <c r="R56" s="37"/>
      <c r="S56" s="37"/>
      <c r="T56" s="37"/>
      <c r="U56" s="37"/>
      <c r="V56" s="37"/>
      <c r="W56" s="37"/>
      <c r="X56" s="37"/>
    </row>
    <row r="57" spans="1:24" ht="12.75">
      <c r="A57" s="41"/>
      <c r="B57" s="46"/>
      <c r="C57" s="46"/>
      <c r="D57" s="46"/>
      <c r="E57" s="46"/>
      <c r="F57" s="41"/>
      <c r="G57" s="47"/>
      <c r="H57" s="41"/>
      <c r="I57" s="41"/>
      <c r="J57" s="41"/>
      <c r="K57" s="41"/>
      <c r="L57" s="41"/>
      <c r="M57" s="41"/>
      <c r="N57" s="41"/>
      <c r="O57" s="41"/>
      <c r="P57" s="41"/>
      <c r="Q57" s="37"/>
      <c r="R57" s="37"/>
      <c r="S57" s="37"/>
      <c r="T57" s="37"/>
      <c r="U57" s="37"/>
      <c r="V57" s="37"/>
      <c r="W57" s="37"/>
      <c r="X57" s="37"/>
    </row>
    <row r="58" spans="1:24" ht="12.75">
      <c r="A58" s="41"/>
      <c r="B58" s="46"/>
      <c r="C58" s="46"/>
      <c r="D58" s="46"/>
      <c r="E58" s="46"/>
      <c r="F58" s="41"/>
      <c r="G58" s="47"/>
      <c r="H58" s="41"/>
      <c r="I58" s="41"/>
      <c r="J58" s="41"/>
      <c r="K58" s="41"/>
      <c r="L58" s="41"/>
      <c r="M58" s="41"/>
      <c r="N58" s="41"/>
      <c r="O58" s="41"/>
      <c r="P58" s="41"/>
      <c r="Q58" s="37"/>
      <c r="R58" s="37"/>
      <c r="S58" s="37"/>
      <c r="T58" s="37"/>
      <c r="U58" s="37"/>
      <c r="V58" s="37"/>
      <c r="W58" s="37"/>
      <c r="X58" s="37"/>
    </row>
    <row r="59" spans="1:24" ht="12.75">
      <c r="A59" s="41"/>
      <c r="B59" s="46"/>
      <c r="C59" s="46"/>
      <c r="D59" s="46"/>
      <c r="E59" s="46"/>
      <c r="F59" s="41"/>
      <c r="G59" s="47"/>
      <c r="H59" s="41"/>
      <c r="I59" s="41"/>
      <c r="J59" s="41"/>
      <c r="K59" s="41"/>
      <c r="L59" s="41"/>
      <c r="M59" s="41"/>
      <c r="N59" s="41"/>
      <c r="O59" s="41"/>
      <c r="P59" s="41"/>
      <c r="Q59" s="37"/>
      <c r="R59" s="37"/>
      <c r="S59" s="37"/>
      <c r="T59" s="37"/>
      <c r="U59" s="37"/>
      <c r="V59" s="37"/>
      <c r="W59" s="37"/>
      <c r="X59" s="37"/>
    </row>
    <row r="60" spans="1:24" ht="12.75">
      <c r="A60" s="41"/>
      <c r="B60" s="46"/>
      <c r="C60" s="46"/>
      <c r="D60" s="46"/>
      <c r="E60" s="46"/>
      <c r="F60" s="41"/>
      <c r="G60" s="47"/>
      <c r="H60" s="41"/>
      <c r="I60" s="41"/>
      <c r="J60" s="41"/>
      <c r="K60" s="41"/>
      <c r="L60" s="41"/>
      <c r="M60" s="41"/>
      <c r="N60" s="41"/>
      <c r="O60" s="41"/>
      <c r="P60" s="41"/>
      <c r="Q60" s="37"/>
      <c r="R60" s="37"/>
      <c r="S60" s="37"/>
      <c r="T60" s="37"/>
      <c r="U60" s="37"/>
      <c r="V60" s="37"/>
      <c r="W60" s="37"/>
      <c r="X60" s="37"/>
    </row>
    <row r="61" spans="1:24" ht="12.75">
      <c r="A61" s="41"/>
      <c r="B61" s="46"/>
      <c r="C61" s="46"/>
      <c r="D61" s="46"/>
      <c r="E61" s="46"/>
      <c r="F61" s="41"/>
      <c r="G61" s="47"/>
      <c r="H61" s="41"/>
      <c r="I61" s="41"/>
      <c r="J61" s="41"/>
      <c r="K61" s="41"/>
      <c r="L61" s="41"/>
      <c r="M61" s="41"/>
      <c r="N61" s="41"/>
      <c r="O61" s="41"/>
      <c r="P61" s="41"/>
      <c r="Q61" s="37"/>
      <c r="R61" s="37"/>
      <c r="S61" s="37"/>
      <c r="T61" s="37"/>
      <c r="U61" s="37"/>
      <c r="V61" s="37"/>
      <c r="W61" s="37"/>
      <c r="X61" s="37"/>
    </row>
    <row r="62" spans="1:24" ht="12.75">
      <c r="A62" s="41"/>
      <c r="B62" s="207"/>
      <c r="C62" s="207"/>
      <c r="D62" s="207"/>
      <c r="E62" s="46"/>
      <c r="F62" s="41"/>
      <c r="G62" s="47"/>
      <c r="H62" s="41"/>
      <c r="I62" s="41"/>
      <c r="J62" s="41"/>
      <c r="K62" s="41"/>
      <c r="L62" s="41"/>
      <c r="M62" s="41"/>
      <c r="N62" s="41"/>
      <c r="O62" s="41"/>
      <c r="P62" s="41"/>
      <c r="Q62" s="37"/>
      <c r="R62" s="37"/>
      <c r="S62" s="37"/>
      <c r="T62" s="37"/>
      <c r="U62" s="37"/>
      <c r="V62" s="37"/>
      <c r="W62" s="37"/>
      <c r="X62" s="37"/>
    </row>
    <row r="63" spans="1:24" ht="17.25" customHeight="1">
      <c r="A63" s="41"/>
      <c r="B63" s="207"/>
      <c r="C63" s="207"/>
      <c r="D63" s="207"/>
      <c r="E63" s="46"/>
      <c r="F63" s="41"/>
      <c r="G63" s="47"/>
      <c r="H63" s="41"/>
      <c r="I63" s="41"/>
      <c r="K63" s="41"/>
      <c r="L63" s="41"/>
      <c r="M63" s="41"/>
      <c r="N63" s="41"/>
      <c r="O63" s="41"/>
      <c r="P63" s="41"/>
      <c r="Q63" s="37"/>
      <c r="R63" s="37"/>
      <c r="S63" s="37"/>
      <c r="T63" s="37"/>
      <c r="U63" s="37"/>
      <c r="V63" s="37"/>
      <c r="W63" s="37"/>
      <c r="X63" s="37"/>
    </row>
    <row r="64" spans="1:24" ht="12.75">
      <c r="A64" s="41"/>
      <c r="B64" s="46"/>
      <c r="C64" s="46"/>
      <c r="D64" s="46"/>
      <c r="E64" s="46"/>
      <c r="F64" s="41"/>
      <c r="G64" s="47"/>
      <c r="H64" s="41"/>
      <c r="I64" s="41"/>
      <c r="K64" s="41"/>
      <c r="L64" s="41"/>
      <c r="M64" s="41"/>
      <c r="N64" s="41"/>
      <c r="O64" s="41"/>
      <c r="P64" s="41"/>
      <c r="Q64" s="37"/>
      <c r="R64" s="37"/>
      <c r="S64" s="37"/>
      <c r="T64" s="37"/>
      <c r="U64" s="37"/>
      <c r="V64" s="37"/>
      <c r="W64" s="37"/>
      <c r="X64" s="37"/>
    </row>
    <row r="65" spans="1:24" ht="15.75">
      <c r="A65" s="41"/>
      <c r="B65" s="46"/>
      <c r="C65" s="45"/>
      <c r="D65" s="48"/>
      <c r="E65" s="46"/>
      <c r="F65" s="41"/>
      <c r="G65" s="47"/>
      <c r="H65" s="41"/>
      <c r="I65" s="41"/>
      <c r="K65" s="41"/>
      <c r="L65" s="41"/>
      <c r="M65" s="41"/>
      <c r="N65" s="41"/>
      <c r="O65" s="41"/>
      <c r="P65" s="41"/>
      <c r="Q65" s="37"/>
      <c r="R65" s="37"/>
      <c r="S65" s="37"/>
      <c r="T65" s="37"/>
      <c r="U65" s="37"/>
      <c r="V65" s="37"/>
      <c r="W65" s="37"/>
      <c r="X65" s="37"/>
    </row>
    <row r="66" spans="1:24" ht="12.75">
      <c r="A66" s="41"/>
      <c r="B66" s="46"/>
      <c r="C66" s="46"/>
      <c r="D66" s="46"/>
      <c r="E66" s="46"/>
      <c r="F66" s="41"/>
      <c r="G66" s="47"/>
      <c r="H66" s="41"/>
      <c r="I66" s="41"/>
      <c r="K66" s="41"/>
      <c r="L66" s="41"/>
      <c r="M66" s="41"/>
      <c r="N66" s="41"/>
      <c r="O66" s="41"/>
      <c r="P66" s="41"/>
      <c r="Q66" s="37"/>
      <c r="R66" s="37"/>
      <c r="S66" s="37"/>
      <c r="T66" s="37"/>
      <c r="U66" s="37"/>
      <c r="V66" s="37"/>
      <c r="W66" s="37"/>
      <c r="X66" s="37"/>
    </row>
    <row r="67" spans="1:24" ht="12.75">
      <c r="A67" s="41"/>
      <c r="B67" s="46"/>
      <c r="C67" s="46"/>
      <c r="D67" s="46"/>
      <c r="E67" s="46"/>
      <c r="F67" s="41"/>
      <c r="G67" s="47"/>
      <c r="H67" s="41"/>
      <c r="I67" s="41"/>
      <c r="K67" s="41"/>
      <c r="L67" s="41"/>
      <c r="M67" s="41"/>
      <c r="N67" s="41"/>
      <c r="O67" s="41"/>
      <c r="P67" s="41"/>
      <c r="Q67" s="37"/>
      <c r="R67" s="37"/>
      <c r="S67" s="37"/>
      <c r="T67" s="37"/>
      <c r="U67" s="37"/>
      <c r="V67" s="37"/>
      <c r="W67" s="37"/>
      <c r="X67" s="37"/>
    </row>
    <row r="68" spans="1:24" ht="12.75">
      <c r="A68" s="41"/>
      <c r="B68" s="46"/>
      <c r="C68" s="46"/>
      <c r="D68" s="46"/>
      <c r="E68" s="46"/>
      <c r="F68" s="41"/>
      <c r="G68" s="47"/>
      <c r="H68" s="41"/>
      <c r="I68" s="41"/>
      <c r="K68" s="41"/>
      <c r="L68" s="41"/>
      <c r="M68" s="41"/>
      <c r="N68" s="41"/>
      <c r="O68" s="41"/>
      <c r="P68" s="41"/>
      <c r="Q68" s="37"/>
      <c r="R68" s="37"/>
      <c r="S68" s="37"/>
      <c r="T68" s="37"/>
      <c r="U68" s="37"/>
      <c r="V68" s="37"/>
      <c r="W68" s="37"/>
      <c r="X68" s="37"/>
    </row>
    <row r="69" spans="1:24" ht="12.75">
      <c r="A69" s="41"/>
      <c r="B69" s="46"/>
      <c r="C69" s="46"/>
      <c r="D69" s="46"/>
      <c r="E69" s="46"/>
      <c r="F69" s="41"/>
      <c r="G69" s="47"/>
      <c r="H69" s="41"/>
      <c r="I69" s="41"/>
      <c r="J69" s="41"/>
      <c r="K69" s="41"/>
      <c r="L69" s="41"/>
      <c r="M69" s="41"/>
      <c r="N69" s="41"/>
      <c r="O69" s="41"/>
      <c r="P69" s="41"/>
      <c r="Q69" s="37"/>
      <c r="R69" s="37"/>
      <c r="S69" s="37"/>
      <c r="T69" s="37"/>
      <c r="U69" s="37"/>
      <c r="V69" s="37"/>
      <c r="W69" s="37"/>
      <c r="X69" s="37"/>
    </row>
    <row r="70" spans="1:24" ht="12.75">
      <c r="A70" s="41"/>
      <c r="B70" s="46"/>
      <c r="C70" s="46"/>
      <c r="D70" s="46"/>
      <c r="E70" s="46"/>
      <c r="F70" s="41"/>
      <c r="G70" s="47"/>
      <c r="H70" s="41"/>
      <c r="I70" s="41"/>
      <c r="J70" s="41"/>
      <c r="K70" s="41"/>
      <c r="L70" s="41"/>
      <c r="M70" s="41"/>
      <c r="N70" s="41"/>
      <c r="O70" s="41"/>
      <c r="P70" s="41"/>
      <c r="Q70" s="37"/>
      <c r="R70" s="37"/>
      <c r="S70" s="37"/>
      <c r="T70" s="37"/>
      <c r="U70" s="37"/>
      <c r="V70" s="37"/>
      <c r="W70" s="37"/>
      <c r="X70" s="37"/>
    </row>
    <row r="71" spans="1:24" ht="12.75">
      <c r="A71" s="41"/>
      <c r="B71" s="46"/>
      <c r="C71" s="46"/>
      <c r="D71" s="46"/>
      <c r="E71" s="46"/>
      <c r="F71" s="41"/>
      <c r="G71" s="47"/>
      <c r="H71" s="41"/>
      <c r="I71" s="41"/>
      <c r="J71" s="41"/>
      <c r="K71" s="41"/>
      <c r="L71" s="41"/>
      <c r="M71" s="41"/>
      <c r="N71" s="41"/>
      <c r="O71" s="41"/>
      <c r="P71" s="41"/>
      <c r="Q71" s="37"/>
      <c r="R71" s="37"/>
      <c r="S71" s="37"/>
      <c r="T71" s="37"/>
      <c r="U71" s="37"/>
      <c r="V71" s="37"/>
      <c r="W71" s="37"/>
      <c r="X71" s="37"/>
    </row>
    <row r="72" spans="1:24" ht="12.75">
      <c r="A72" s="41"/>
      <c r="B72" s="46"/>
      <c r="C72" s="46"/>
      <c r="D72" s="46"/>
      <c r="E72" s="46"/>
      <c r="F72" s="41"/>
      <c r="G72" s="47"/>
      <c r="H72" s="41"/>
      <c r="I72" s="41"/>
      <c r="J72" s="41"/>
      <c r="K72" s="41"/>
      <c r="L72" s="41"/>
      <c r="M72" s="41"/>
      <c r="N72" s="41"/>
      <c r="O72" s="41"/>
      <c r="P72" s="41"/>
      <c r="Q72" s="37"/>
      <c r="R72" s="37"/>
      <c r="S72" s="37"/>
      <c r="T72" s="37"/>
      <c r="U72" s="37"/>
      <c r="V72" s="37"/>
      <c r="W72" s="37"/>
      <c r="X72" s="37"/>
    </row>
    <row r="73" spans="1:24" ht="12.75">
      <c r="A73" s="41"/>
      <c r="B73" s="46"/>
      <c r="C73" s="46"/>
      <c r="D73" s="46"/>
      <c r="E73" s="46"/>
      <c r="F73" s="41"/>
      <c r="G73" s="47"/>
      <c r="H73" s="41"/>
      <c r="I73" s="41"/>
      <c r="J73" s="41"/>
      <c r="K73" s="41"/>
      <c r="L73" s="41"/>
      <c r="M73" s="41"/>
      <c r="N73" s="41"/>
      <c r="O73" s="41"/>
      <c r="P73" s="41"/>
      <c r="Q73" s="37"/>
      <c r="R73" s="37"/>
      <c r="S73" s="37"/>
      <c r="T73" s="37"/>
      <c r="U73" s="37"/>
      <c r="V73" s="37"/>
      <c r="W73" s="37"/>
      <c r="X73" s="37"/>
    </row>
    <row r="74" spans="1:24" ht="12.75">
      <c r="A74" s="41"/>
      <c r="B74" s="46"/>
      <c r="C74" s="46"/>
      <c r="D74" s="46"/>
      <c r="E74" s="46"/>
      <c r="F74" s="41"/>
      <c r="G74" s="47"/>
      <c r="H74" s="41"/>
      <c r="I74" s="41"/>
      <c r="J74" s="41"/>
      <c r="K74" s="41"/>
      <c r="L74" s="41"/>
      <c r="M74" s="41"/>
      <c r="N74" s="41"/>
      <c r="O74" s="41"/>
      <c r="P74" s="41"/>
      <c r="Q74" s="37"/>
      <c r="R74" s="37"/>
      <c r="S74" s="37"/>
      <c r="T74" s="37"/>
      <c r="U74" s="37"/>
      <c r="V74" s="37"/>
      <c r="W74" s="37"/>
      <c r="X74" s="37"/>
    </row>
    <row r="75" spans="1:24" ht="12.75">
      <c r="A75" s="41"/>
      <c r="B75" s="46"/>
      <c r="C75" s="46"/>
      <c r="D75" s="46"/>
      <c r="E75" s="46"/>
      <c r="F75" s="41"/>
      <c r="G75" s="47"/>
      <c r="H75" s="41"/>
      <c r="I75" s="41"/>
      <c r="J75" s="41"/>
      <c r="K75" s="41"/>
      <c r="L75" s="41"/>
      <c r="M75" s="41"/>
      <c r="N75" s="41"/>
      <c r="O75" s="41"/>
      <c r="P75" s="41"/>
      <c r="Q75" s="37"/>
      <c r="R75" s="37"/>
      <c r="S75" s="37"/>
      <c r="T75" s="37"/>
      <c r="U75" s="37"/>
      <c r="V75" s="37"/>
      <c r="W75" s="37"/>
      <c r="X75" s="37"/>
    </row>
    <row r="76" spans="1:24" ht="12.75">
      <c r="A76" s="41"/>
      <c r="B76" s="46"/>
      <c r="C76" s="46"/>
      <c r="D76" s="46"/>
      <c r="E76" s="46"/>
      <c r="F76" s="41"/>
      <c r="G76" s="47"/>
      <c r="H76" s="41"/>
      <c r="I76" s="41"/>
      <c r="J76" s="41"/>
      <c r="K76" s="41"/>
      <c r="L76" s="41"/>
      <c r="M76" s="41"/>
      <c r="N76" s="41"/>
      <c r="O76" s="41"/>
      <c r="P76" s="41"/>
      <c r="Q76" s="37"/>
      <c r="R76" s="37"/>
      <c r="S76" s="37"/>
      <c r="T76" s="37"/>
      <c r="U76" s="37"/>
      <c r="V76" s="37"/>
      <c r="W76" s="37"/>
      <c r="X76" s="37"/>
    </row>
    <row r="77" spans="1:24" ht="12.75">
      <c r="A77" s="41"/>
      <c r="B77" s="46"/>
      <c r="C77" s="46"/>
      <c r="D77" s="46"/>
      <c r="E77" s="46"/>
      <c r="F77" s="41"/>
      <c r="G77" s="47"/>
      <c r="H77" s="41"/>
      <c r="I77" s="41"/>
      <c r="J77" s="41"/>
      <c r="K77" s="41"/>
      <c r="L77" s="41"/>
      <c r="M77" s="41"/>
      <c r="N77" s="41"/>
      <c r="O77" s="41"/>
      <c r="P77" s="41"/>
      <c r="Q77" s="37"/>
      <c r="R77" s="37"/>
      <c r="S77" s="37"/>
      <c r="T77" s="37"/>
      <c r="U77" s="37"/>
      <c r="V77" s="37"/>
      <c r="W77" s="37"/>
      <c r="X77" s="37"/>
    </row>
    <row r="78" spans="1:24" ht="12.75">
      <c r="A78" s="41"/>
      <c r="B78" s="46"/>
      <c r="C78" s="46"/>
      <c r="D78" s="46"/>
      <c r="E78" s="46"/>
      <c r="F78" s="41"/>
      <c r="G78" s="47"/>
      <c r="H78" s="41"/>
      <c r="I78" s="41"/>
      <c r="J78" s="41"/>
      <c r="K78" s="41"/>
      <c r="L78" s="41"/>
      <c r="M78" s="41"/>
      <c r="N78" s="41"/>
      <c r="O78" s="41"/>
      <c r="P78" s="41"/>
      <c r="Q78" s="37"/>
      <c r="R78" s="37"/>
      <c r="S78" s="37"/>
      <c r="T78" s="37"/>
      <c r="U78" s="37"/>
      <c r="V78" s="37"/>
      <c r="W78" s="37"/>
      <c r="X78" s="37"/>
    </row>
    <row r="79" spans="1:24" ht="12.75">
      <c r="A79" s="41"/>
      <c r="B79" s="46"/>
      <c r="C79" s="46"/>
      <c r="D79" s="46"/>
      <c r="E79" s="46"/>
      <c r="F79" s="41"/>
      <c r="G79" s="47"/>
      <c r="H79" s="41"/>
      <c r="I79" s="41"/>
      <c r="J79" s="41"/>
      <c r="K79" s="41"/>
      <c r="L79" s="41"/>
      <c r="M79" s="41"/>
      <c r="N79" s="41"/>
      <c r="O79" s="41"/>
      <c r="P79" s="41"/>
      <c r="Q79" s="37"/>
      <c r="R79" s="37"/>
      <c r="S79" s="37"/>
      <c r="T79" s="37"/>
      <c r="U79" s="37"/>
      <c r="V79" s="37"/>
      <c r="W79" s="37"/>
      <c r="X79" s="37"/>
    </row>
    <row r="80" spans="1:24" ht="12.75">
      <c r="A80" s="49"/>
      <c r="B80" s="50"/>
      <c r="C80" s="50"/>
      <c r="D80" s="50"/>
      <c r="E80" s="50"/>
      <c r="F80" s="41"/>
      <c r="G80" s="39"/>
      <c r="H80" s="49"/>
      <c r="I80" s="49"/>
      <c r="J80" s="49"/>
      <c r="K80" s="49"/>
      <c r="L80" s="49"/>
      <c r="M80" s="49"/>
      <c r="N80" s="49"/>
      <c r="O80" s="49"/>
      <c r="P80" s="49"/>
      <c r="Q80" s="37"/>
      <c r="R80" s="37"/>
      <c r="S80" s="37"/>
      <c r="T80" s="37"/>
      <c r="U80" s="37"/>
      <c r="V80" s="37"/>
      <c r="W80" s="37"/>
      <c r="X80" s="37"/>
    </row>
    <row r="81" spans="1:24" ht="12.75">
      <c r="A81" s="49"/>
      <c r="B81" s="50"/>
      <c r="C81" s="50"/>
      <c r="D81" s="50"/>
      <c r="E81" s="50"/>
      <c r="F81" s="41"/>
      <c r="G81" s="39"/>
      <c r="H81" s="49"/>
      <c r="I81" s="49"/>
      <c r="J81" s="49"/>
      <c r="K81" s="49"/>
      <c r="L81" s="49"/>
      <c r="M81" s="49"/>
      <c r="N81" s="49"/>
      <c r="O81" s="49"/>
      <c r="P81" s="49"/>
      <c r="Q81" s="37"/>
      <c r="R81" s="37"/>
      <c r="S81" s="37"/>
      <c r="T81" s="37"/>
      <c r="U81" s="37"/>
      <c r="V81" s="37"/>
      <c r="W81" s="37"/>
      <c r="X81" s="37"/>
    </row>
    <row r="82" spans="1:24" ht="12.75">
      <c r="A82" s="49"/>
      <c r="B82" s="50"/>
      <c r="C82" s="50"/>
      <c r="D82" s="50"/>
      <c r="E82" s="50"/>
      <c r="F82" s="41"/>
      <c r="G82" s="39"/>
      <c r="H82" s="49"/>
      <c r="I82" s="49"/>
      <c r="J82" s="49"/>
      <c r="K82" s="49"/>
      <c r="L82" s="49"/>
      <c r="M82" s="49"/>
      <c r="N82" s="49"/>
      <c r="O82" s="49"/>
      <c r="P82" s="49"/>
      <c r="Q82" s="37"/>
      <c r="R82" s="37"/>
      <c r="S82" s="37"/>
      <c r="T82" s="37"/>
      <c r="U82" s="37"/>
      <c r="V82" s="37"/>
      <c r="W82" s="37"/>
      <c r="X82" s="37"/>
    </row>
    <row r="83" spans="1:24" ht="12.75">
      <c r="A83" s="49"/>
      <c r="B83" s="50"/>
      <c r="C83" s="50"/>
      <c r="D83" s="50"/>
      <c r="E83" s="50"/>
      <c r="F83" s="41"/>
      <c r="G83" s="39"/>
      <c r="H83" s="49"/>
      <c r="I83" s="49"/>
      <c r="J83" s="49"/>
      <c r="K83" s="49"/>
      <c r="L83" s="49"/>
      <c r="M83" s="49"/>
      <c r="N83" s="49"/>
      <c r="O83" s="49"/>
      <c r="P83" s="49"/>
      <c r="Q83" s="37"/>
      <c r="R83" s="37"/>
      <c r="S83" s="37"/>
      <c r="T83" s="37"/>
      <c r="U83" s="37"/>
      <c r="V83" s="37"/>
      <c r="W83" s="37"/>
      <c r="X83" s="37"/>
    </row>
    <row r="84" spans="1:24" ht="12.75">
      <c r="A84" s="49"/>
      <c r="B84" s="50"/>
      <c r="C84" s="50"/>
      <c r="D84" s="50"/>
      <c r="E84" s="50"/>
      <c r="F84" s="41"/>
      <c r="G84" s="39"/>
      <c r="H84" s="49"/>
      <c r="I84" s="49"/>
      <c r="J84" s="49"/>
      <c r="K84" s="49"/>
      <c r="L84" s="49"/>
      <c r="M84" s="49"/>
      <c r="N84" s="49"/>
      <c r="O84" s="49"/>
      <c r="P84" s="49"/>
      <c r="Q84" s="37"/>
      <c r="R84" s="37"/>
      <c r="S84" s="37"/>
      <c r="T84" s="37"/>
      <c r="U84" s="37"/>
      <c r="V84" s="37"/>
      <c r="W84" s="37"/>
      <c r="X84" s="37"/>
    </row>
    <row r="85" spans="1:24" ht="12.75">
      <c r="A85" s="49"/>
      <c r="B85" s="50"/>
      <c r="C85" s="50"/>
      <c r="D85" s="50"/>
      <c r="E85" s="50"/>
      <c r="F85" s="41"/>
      <c r="G85" s="39"/>
      <c r="H85" s="49"/>
      <c r="I85" s="49"/>
      <c r="J85" s="49"/>
      <c r="K85" s="49"/>
      <c r="L85" s="49"/>
      <c r="M85" s="49"/>
      <c r="N85" s="49"/>
      <c r="O85" s="49"/>
      <c r="P85" s="49"/>
      <c r="Q85" s="37"/>
      <c r="R85" s="37"/>
      <c r="S85" s="37"/>
      <c r="T85" s="37"/>
      <c r="U85" s="37"/>
      <c r="V85" s="37"/>
      <c r="W85" s="37"/>
      <c r="X85" s="37"/>
    </row>
    <row r="86" spans="1:24" ht="12.75">
      <c r="A86" s="49"/>
      <c r="B86" s="50"/>
      <c r="C86" s="50"/>
      <c r="D86" s="50"/>
      <c r="E86" s="50"/>
      <c r="F86" s="41"/>
      <c r="G86" s="39"/>
      <c r="H86" s="49"/>
      <c r="I86" s="49"/>
      <c r="J86" s="49"/>
      <c r="K86" s="49"/>
      <c r="L86" s="49"/>
      <c r="M86" s="49"/>
      <c r="N86" s="49"/>
      <c r="O86" s="49"/>
      <c r="P86" s="49"/>
      <c r="Q86" s="37"/>
      <c r="R86" s="37"/>
      <c r="S86" s="37"/>
      <c r="T86" s="37"/>
      <c r="U86" s="37"/>
      <c r="V86" s="37"/>
      <c r="W86" s="37"/>
      <c r="X86" s="37"/>
    </row>
    <row r="87" spans="1:24" ht="12.75">
      <c r="A87" s="49"/>
      <c r="B87" s="50"/>
      <c r="C87" s="50"/>
      <c r="D87" s="50"/>
      <c r="E87" s="50"/>
      <c r="F87" s="41"/>
      <c r="G87" s="39"/>
      <c r="H87" s="49"/>
      <c r="I87" s="49"/>
      <c r="J87" s="49"/>
      <c r="K87" s="49"/>
      <c r="L87" s="49"/>
      <c r="M87" s="49"/>
      <c r="N87" s="49"/>
      <c r="O87" s="49"/>
      <c r="P87" s="49"/>
      <c r="Q87" s="37"/>
      <c r="R87" s="37"/>
      <c r="S87" s="37"/>
      <c r="T87" s="37"/>
      <c r="U87" s="37"/>
      <c r="V87" s="37"/>
      <c r="W87" s="37"/>
      <c r="X87" s="37"/>
    </row>
    <row r="88" spans="1:24" ht="12.75">
      <c r="A88" s="49"/>
      <c r="B88" s="50"/>
      <c r="C88" s="50"/>
      <c r="D88" s="50"/>
      <c r="E88" s="50"/>
      <c r="F88" s="41"/>
      <c r="G88" s="39"/>
      <c r="H88" s="49"/>
      <c r="I88" s="49"/>
      <c r="J88" s="49"/>
      <c r="K88" s="49"/>
      <c r="L88" s="49"/>
      <c r="M88" s="49"/>
      <c r="N88" s="49"/>
      <c r="O88" s="49"/>
      <c r="P88" s="49"/>
      <c r="Q88" s="37"/>
      <c r="R88" s="37"/>
      <c r="S88" s="37"/>
      <c r="T88" s="37"/>
      <c r="U88" s="37"/>
      <c r="V88" s="37"/>
      <c r="W88" s="37"/>
      <c r="X88" s="37"/>
    </row>
    <row r="89" spans="1:24" ht="12.75">
      <c r="A89" s="49"/>
      <c r="B89" s="50"/>
      <c r="C89" s="50"/>
      <c r="D89" s="50"/>
      <c r="E89" s="50"/>
      <c r="F89" s="41"/>
      <c r="G89" s="39"/>
      <c r="H89" s="49"/>
      <c r="I89" s="49"/>
      <c r="J89" s="49"/>
      <c r="K89" s="49"/>
      <c r="L89" s="49"/>
      <c r="M89" s="49"/>
      <c r="N89" s="49"/>
      <c r="O89" s="49"/>
      <c r="P89" s="49"/>
      <c r="Q89" s="37"/>
      <c r="R89" s="37"/>
      <c r="S89" s="37"/>
      <c r="T89" s="37"/>
      <c r="U89" s="37"/>
      <c r="V89" s="37"/>
      <c r="W89" s="37"/>
      <c r="X89" s="37"/>
    </row>
    <row r="90" spans="1:24" ht="12.75">
      <c r="A90" s="49"/>
      <c r="B90" s="50"/>
      <c r="C90" s="50"/>
      <c r="D90" s="50"/>
      <c r="E90" s="50"/>
      <c r="F90" s="41"/>
      <c r="G90" s="39"/>
      <c r="H90" s="49"/>
      <c r="I90" s="49"/>
      <c r="J90" s="49"/>
      <c r="K90" s="49"/>
      <c r="L90" s="49"/>
      <c r="M90" s="49"/>
      <c r="N90" s="49"/>
      <c r="O90" s="49"/>
      <c r="P90" s="49"/>
      <c r="Q90" s="37"/>
      <c r="R90" s="37"/>
      <c r="S90" s="37"/>
      <c r="T90" s="37"/>
      <c r="U90" s="37"/>
      <c r="V90" s="37"/>
      <c r="W90" s="37"/>
      <c r="X90" s="37"/>
    </row>
    <row r="91" spans="1:24" ht="12.75">
      <c r="A91" s="49"/>
      <c r="B91" s="50"/>
      <c r="C91" s="50"/>
      <c r="D91" s="50"/>
      <c r="E91" s="50"/>
      <c r="F91" s="41"/>
      <c r="G91" s="39"/>
      <c r="H91" s="49"/>
      <c r="I91" s="49"/>
      <c r="J91" s="49"/>
      <c r="K91" s="49"/>
      <c r="L91" s="49"/>
      <c r="M91" s="49"/>
      <c r="N91" s="49"/>
      <c r="O91" s="49"/>
      <c r="P91" s="49"/>
      <c r="Q91" s="37"/>
      <c r="R91" s="37"/>
      <c r="S91" s="37"/>
      <c r="T91" s="37"/>
      <c r="U91" s="37"/>
      <c r="V91" s="37"/>
      <c r="W91" s="37"/>
      <c r="X91" s="37"/>
    </row>
    <row r="92" spans="1:24" ht="12.75">
      <c r="A92" s="49"/>
      <c r="B92" s="50"/>
      <c r="C92" s="50"/>
      <c r="D92" s="50"/>
      <c r="E92" s="50"/>
      <c r="F92" s="41"/>
      <c r="G92" s="39"/>
      <c r="H92" s="49"/>
      <c r="I92" s="49"/>
      <c r="J92" s="49"/>
      <c r="K92" s="49"/>
      <c r="L92" s="49"/>
      <c r="M92" s="49"/>
      <c r="N92" s="49"/>
      <c r="O92" s="49"/>
      <c r="P92" s="49"/>
      <c r="Q92" s="37"/>
      <c r="R92" s="37"/>
      <c r="S92" s="37"/>
      <c r="T92" s="37"/>
      <c r="U92" s="37"/>
      <c r="V92" s="37"/>
      <c r="W92" s="37"/>
      <c r="X92" s="37"/>
    </row>
    <row r="93" spans="1:24" ht="12.75">
      <c r="A93" s="49"/>
      <c r="B93" s="50"/>
      <c r="C93" s="50"/>
      <c r="D93" s="50"/>
      <c r="E93" s="50"/>
      <c r="F93" s="41"/>
      <c r="G93" s="39"/>
      <c r="H93" s="49"/>
      <c r="I93" s="49"/>
      <c r="J93" s="49"/>
      <c r="K93" s="49"/>
      <c r="L93" s="49"/>
      <c r="M93" s="49"/>
      <c r="N93" s="49"/>
      <c r="O93" s="49"/>
      <c r="P93" s="49"/>
      <c r="Q93" s="37"/>
      <c r="R93" s="37"/>
      <c r="S93" s="37"/>
      <c r="T93" s="37"/>
      <c r="U93" s="37"/>
      <c r="V93" s="37"/>
      <c r="W93" s="37"/>
      <c r="X93" s="37"/>
    </row>
    <row r="94" spans="1:24" ht="12.75">
      <c r="A94" s="49"/>
      <c r="B94" s="50"/>
      <c r="C94" s="50"/>
      <c r="D94" s="50"/>
      <c r="E94" s="50"/>
      <c r="F94" s="41"/>
      <c r="G94" s="39"/>
      <c r="H94" s="49"/>
      <c r="I94" s="49"/>
      <c r="J94" s="49"/>
      <c r="K94" s="49"/>
      <c r="L94" s="49"/>
      <c r="M94" s="49"/>
      <c r="N94" s="49"/>
      <c r="O94" s="49"/>
      <c r="P94" s="49"/>
      <c r="Q94" s="37"/>
      <c r="R94" s="37"/>
      <c r="S94" s="37"/>
      <c r="T94" s="37"/>
      <c r="U94" s="37"/>
      <c r="V94" s="37"/>
      <c r="W94" s="37"/>
      <c r="X94" s="37"/>
    </row>
    <row r="95" spans="1:24" ht="12.75">
      <c r="A95" s="49"/>
      <c r="B95" s="50"/>
      <c r="C95" s="50"/>
      <c r="D95" s="50"/>
      <c r="E95" s="50"/>
      <c r="F95" s="41"/>
      <c r="G95" s="39"/>
      <c r="H95" s="49"/>
      <c r="I95" s="49"/>
      <c r="J95" s="49"/>
      <c r="K95" s="49"/>
      <c r="L95" s="49"/>
      <c r="M95" s="49"/>
      <c r="N95" s="49"/>
      <c r="O95" s="49"/>
      <c r="P95" s="49"/>
      <c r="Q95" s="37"/>
      <c r="R95" s="37"/>
      <c r="S95" s="37"/>
      <c r="T95" s="37"/>
      <c r="U95" s="37"/>
      <c r="V95" s="37"/>
      <c r="W95" s="37"/>
      <c r="X95" s="37"/>
    </row>
    <row r="96" spans="1:24" ht="12.75">
      <c r="A96" s="49"/>
      <c r="B96" s="50"/>
      <c r="C96" s="50"/>
      <c r="D96" s="50"/>
      <c r="E96" s="50"/>
      <c r="F96" s="41"/>
      <c r="G96" s="39"/>
      <c r="H96" s="49"/>
      <c r="I96" s="49"/>
      <c r="J96" s="49"/>
      <c r="K96" s="49"/>
      <c r="L96" s="49"/>
      <c r="M96" s="49"/>
      <c r="N96" s="49"/>
      <c r="O96" s="49"/>
      <c r="P96" s="49"/>
      <c r="Q96" s="37"/>
      <c r="R96" s="37"/>
      <c r="S96" s="37"/>
      <c r="T96" s="37"/>
      <c r="U96" s="37"/>
      <c r="V96" s="37"/>
      <c r="W96" s="37"/>
      <c r="X96" s="37"/>
    </row>
    <row r="97" spans="1:24" ht="12.75">
      <c r="A97" s="49"/>
      <c r="B97" s="50"/>
      <c r="C97" s="50"/>
      <c r="D97" s="50"/>
      <c r="E97" s="50"/>
      <c r="F97" s="41"/>
      <c r="G97" s="39"/>
      <c r="H97" s="49"/>
      <c r="I97" s="49"/>
      <c r="J97" s="49"/>
      <c r="K97" s="49"/>
      <c r="L97" s="49"/>
      <c r="M97" s="49"/>
      <c r="N97" s="49"/>
      <c r="O97" s="49"/>
      <c r="P97" s="49"/>
      <c r="Q97" s="37"/>
      <c r="R97" s="37"/>
      <c r="S97" s="37"/>
      <c r="T97" s="37"/>
      <c r="U97" s="37"/>
      <c r="V97" s="37"/>
      <c r="W97" s="37"/>
      <c r="X97" s="37"/>
    </row>
    <row r="98" spans="1:24" ht="12.75">
      <c r="A98" s="49"/>
      <c r="B98" s="50"/>
      <c r="C98" s="50"/>
      <c r="D98" s="50"/>
      <c r="E98" s="50"/>
      <c r="F98" s="41"/>
      <c r="G98" s="39"/>
      <c r="H98" s="49"/>
      <c r="I98" s="49"/>
      <c r="J98" s="49"/>
      <c r="K98" s="49"/>
      <c r="L98" s="49"/>
      <c r="M98" s="49"/>
      <c r="N98" s="49"/>
      <c r="O98" s="49"/>
      <c r="P98" s="49"/>
      <c r="Q98" s="37"/>
      <c r="R98" s="37"/>
      <c r="S98" s="37"/>
      <c r="T98" s="37"/>
      <c r="U98" s="37"/>
      <c r="V98" s="37"/>
      <c r="W98" s="37"/>
      <c r="X98" s="37"/>
    </row>
    <row r="99" spans="1:24" ht="12.75">
      <c r="A99" s="49"/>
      <c r="B99" s="50"/>
      <c r="C99" s="50"/>
      <c r="D99" s="50"/>
      <c r="E99" s="50"/>
      <c r="F99" s="41"/>
      <c r="G99" s="39"/>
      <c r="H99" s="49"/>
      <c r="I99" s="49"/>
      <c r="J99" s="49"/>
      <c r="K99" s="49"/>
      <c r="L99" s="49"/>
      <c r="M99" s="49"/>
      <c r="N99" s="49"/>
      <c r="O99" s="49"/>
      <c r="P99" s="49"/>
      <c r="Q99" s="37"/>
      <c r="R99" s="37"/>
      <c r="S99" s="37"/>
      <c r="T99" s="37"/>
      <c r="U99" s="37"/>
      <c r="V99" s="37"/>
      <c r="W99" s="37"/>
      <c r="X99" s="37"/>
    </row>
    <row r="100" spans="1:24" ht="12.75">
      <c r="A100" s="49"/>
      <c r="B100" s="50"/>
      <c r="C100" s="50"/>
      <c r="D100" s="50"/>
      <c r="E100" s="50"/>
      <c r="F100" s="41"/>
      <c r="G100" s="39"/>
      <c r="H100" s="49"/>
      <c r="I100" s="49"/>
      <c r="J100" s="49"/>
      <c r="K100" s="49"/>
      <c r="L100" s="49"/>
      <c r="M100" s="49"/>
      <c r="N100" s="49"/>
      <c r="O100" s="49"/>
      <c r="P100" s="49"/>
      <c r="Q100" s="37"/>
      <c r="R100" s="37"/>
      <c r="S100" s="37"/>
      <c r="T100" s="37"/>
      <c r="U100" s="37"/>
      <c r="V100" s="37"/>
      <c r="W100" s="37"/>
      <c r="X100" s="37"/>
    </row>
    <row r="101" spans="1:24" ht="12.75">
      <c r="A101" s="49"/>
      <c r="B101" s="50"/>
      <c r="C101" s="50"/>
      <c r="D101" s="50"/>
      <c r="E101" s="50"/>
      <c r="F101" s="41"/>
      <c r="G101" s="39"/>
      <c r="H101" s="49"/>
      <c r="I101" s="49"/>
      <c r="J101" s="49"/>
      <c r="K101" s="49"/>
      <c r="L101" s="49"/>
      <c r="M101" s="49"/>
      <c r="N101" s="49"/>
      <c r="O101" s="49"/>
      <c r="P101" s="49"/>
      <c r="Q101" s="37"/>
      <c r="R101" s="37"/>
      <c r="S101" s="37"/>
      <c r="T101" s="37"/>
      <c r="U101" s="37"/>
      <c r="V101" s="37"/>
      <c r="W101" s="37"/>
      <c r="X101" s="37"/>
    </row>
    <row r="102" spans="1:24" ht="12.75">
      <c r="A102" s="49"/>
      <c r="B102" s="50"/>
      <c r="C102" s="50"/>
      <c r="D102" s="50"/>
      <c r="E102" s="50"/>
      <c r="F102" s="41"/>
      <c r="G102" s="39"/>
      <c r="H102" s="49"/>
      <c r="I102" s="49"/>
      <c r="J102" s="49"/>
      <c r="K102" s="49"/>
      <c r="L102" s="49"/>
      <c r="M102" s="49"/>
      <c r="N102" s="49"/>
      <c r="O102" s="49"/>
      <c r="P102" s="49"/>
      <c r="Q102" s="37"/>
      <c r="R102" s="37"/>
      <c r="S102" s="37"/>
      <c r="T102" s="37"/>
      <c r="U102" s="37"/>
      <c r="V102" s="37"/>
      <c r="W102" s="37"/>
      <c r="X102" s="37"/>
    </row>
    <row r="103" spans="1:24" ht="12.75">
      <c r="A103" s="49"/>
      <c r="B103" s="50"/>
      <c r="C103" s="50"/>
      <c r="D103" s="50"/>
      <c r="E103" s="50"/>
      <c r="F103" s="41"/>
      <c r="G103" s="39"/>
      <c r="H103" s="49"/>
      <c r="I103" s="49"/>
      <c r="J103" s="49"/>
      <c r="K103" s="49"/>
      <c r="L103" s="49"/>
      <c r="M103" s="49"/>
      <c r="N103" s="49"/>
      <c r="O103" s="49"/>
      <c r="P103" s="49"/>
      <c r="Q103" s="37"/>
      <c r="R103" s="37"/>
      <c r="S103" s="37"/>
      <c r="T103" s="37"/>
      <c r="U103" s="37"/>
      <c r="V103" s="37"/>
      <c r="W103" s="37"/>
      <c r="X103" s="37"/>
    </row>
    <row r="104" spans="1:24" ht="12.75">
      <c r="A104" s="49"/>
      <c r="B104" s="50"/>
      <c r="C104" s="50"/>
      <c r="D104" s="50"/>
      <c r="E104" s="50"/>
      <c r="F104" s="41"/>
      <c r="G104" s="39"/>
      <c r="H104" s="49"/>
      <c r="I104" s="49"/>
      <c r="J104" s="49"/>
      <c r="K104" s="49"/>
      <c r="L104" s="49"/>
      <c r="M104" s="49"/>
      <c r="N104" s="49"/>
      <c r="O104" s="49"/>
      <c r="P104" s="49"/>
      <c r="Q104" s="37"/>
      <c r="R104" s="37"/>
      <c r="S104" s="37"/>
      <c r="T104" s="37"/>
      <c r="U104" s="37"/>
      <c r="V104" s="37"/>
      <c r="W104" s="37"/>
      <c r="X104" s="37"/>
    </row>
    <row r="105" spans="1:24" ht="12.75">
      <c r="A105" s="49"/>
      <c r="B105" s="50"/>
      <c r="C105" s="50"/>
      <c r="D105" s="50"/>
      <c r="E105" s="50"/>
      <c r="F105" s="41"/>
      <c r="G105" s="39"/>
      <c r="H105" s="49"/>
      <c r="I105" s="49"/>
      <c r="J105" s="49"/>
      <c r="K105" s="49"/>
      <c r="L105" s="49"/>
      <c r="M105" s="49"/>
      <c r="N105" s="49"/>
      <c r="O105" s="49"/>
      <c r="P105" s="49"/>
      <c r="Q105" s="37"/>
      <c r="R105" s="37"/>
      <c r="S105" s="37"/>
      <c r="T105" s="37"/>
      <c r="U105" s="37"/>
      <c r="V105" s="37"/>
      <c r="W105" s="37"/>
      <c r="X105" s="37"/>
    </row>
    <row r="106" spans="1:24" ht="12.75">
      <c r="A106" s="49"/>
      <c r="B106" s="50"/>
      <c r="C106" s="50"/>
      <c r="D106" s="50"/>
      <c r="E106" s="50"/>
      <c r="F106" s="41"/>
      <c r="G106" s="39"/>
      <c r="H106" s="49"/>
      <c r="I106" s="49"/>
      <c r="J106" s="49"/>
      <c r="K106" s="49"/>
      <c r="L106" s="49"/>
      <c r="M106" s="49"/>
      <c r="N106" s="49"/>
      <c r="O106" s="49"/>
      <c r="P106" s="49"/>
      <c r="Q106" s="37"/>
      <c r="R106" s="37"/>
      <c r="S106" s="37"/>
      <c r="T106" s="37"/>
      <c r="U106" s="37"/>
      <c r="V106" s="37"/>
      <c r="W106" s="37"/>
      <c r="X106" s="37"/>
    </row>
    <row r="107" spans="1:24" ht="12.75">
      <c r="A107" s="49"/>
      <c r="B107" s="50"/>
      <c r="C107" s="50"/>
      <c r="D107" s="50"/>
      <c r="E107" s="50"/>
      <c r="F107" s="41"/>
      <c r="G107" s="39"/>
      <c r="H107" s="49"/>
      <c r="I107" s="49"/>
      <c r="J107" s="49"/>
      <c r="K107" s="49"/>
      <c r="L107" s="49"/>
      <c r="M107" s="49"/>
      <c r="N107" s="49"/>
      <c r="O107" s="49"/>
      <c r="P107" s="49"/>
      <c r="Q107" s="37"/>
      <c r="R107" s="37"/>
      <c r="S107" s="37"/>
      <c r="T107" s="37"/>
      <c r="U107" s="37"/>
      <c r="V107" s="37"/>
      <c r="W107" s="37"/>
      <c r="X107" s="37"/>
    </row>
    <row r="108" spans="1:24" ht="12.75">
      <c r="A108" s="49"/>
      <c r="B108" s="50"/>
      <c r="C108" s="50"/>
      <c r="D108" s="50"/>
      <c r="E108" s="50"/>
      <c r="F108" s="41"/>
      <c r="G108" s="39"/>
      <c r="H108" s="49"/>
      <c r="I108" s="49"/>
      <c r="J108" s="49"/>
      <c r="K108" s="49"/>
      <c r="L108" s="49"/>
      <c r="M108" s="49"/>
      <c r="N108" s="49"/>
      <c r="O108" s="49"/>
      <c r="P108" s="49"/>
      <c r="Q108" s="37"/>
      <c r="R108" s="37"/>
      <c r="S108" s="37"/>
      <c r="T108" s="37"/>
      <c r="U108" s="37"/>
      <c r="V108" s="37"/>
      <c r="W108" s="37"/>
      <c r="X108" s="37"/>
    </row>
    <row r="109" spans="1:24" ht="12.75">
      <c r="A109" s="49"/>
      <c r="B109" s="50"/>
      <c r="C109" s="50"/>
      <c r="D109" s="50"/>
      <c r="E109" s="50"/>
      <c r="F109" s="41"/>
      <c r="G109" s="39"/>
      <c r="H109" s="49"/>
      <c r="I109" s="49"/>
      <c r="J109" s="49"/>
      <c r="K109" s="49"/>
      <c r="L109" s="49"/>
      <c r="M109" s="49"/>
      <c r="N109" s="49"/>
      <c r="O109" s="49"/>
      <c r="P109" s="49"/>
      <c r="Q109" s="37"/>
      <c r="R109" s="37"/>
      <c r="S109" s="37"/>
      <c r="T109" s="37"/>
      <c r="U109" s="37"/>
      <c r="V109" s="37"/>
      <c r="W109" s="37"/>
      <c r="X109" s="37"/>
    </row>
    <row r="110" spans="1:24" ht="12.75">
      <c r="A110" s="49"/>
      <c r="B110" s="50"/>
      <c r="C110" s="50"/>
      <c r="D110" s="50"/>
      <c r="E110" s="50"/>
      <c r="F110" s="41"/>
      <c r="G110" s="39"/>
      <c r="H110" s="49"/>
      <c r="I110" s="49"/>
      <c r="J110" s="49"/>
      <c r="K110" s="49"/>
      <c r="L110" s="49"/>
      <c r="M110" s="49"/>
      <c r="N110" s="49"/>
      <c r="O110" s="49"/>
      <c r="P110" s="49"/>
      <c r="Q110" s="37"/>
      <c r="R110" s="37"/>
      <c r="S110" s="37"/>
      <c r="T110" s="37"/>
      <c r="U110" s="37"/>
      <c r="V110" s="37"/>
      <c r="W110" s="37"/>
      <c r="X110" s="37"/>
    </row>
    <row r="111" spans="1:24" ht="12.75">
      <c r="A111" s="49"/>
      <c r="B111" s="50"/>
      <c r="C111" s="50"/>
      <c r="D111" s="50"/>
      <c r="E111" s="50"/>
      <c r="F111" s="41"/>
      <c r="G111" s="39"/>
      <c r="H111" s="49"/>
      <c r="I111" s="49"/>
      <c r="J111" s="49"/>
      <c r="K111" s="49"/>
      <c r="L111" s="49"/>
      <c r="M111" s="49"/>
      <c r="N111" s="49"/>
      <c r="O111" s="49"/>
      <c r="P111" s="49"/>
      <c r="Q111" s="37"/>
      <c r="R111" s="37"/>
      <c r="S111" s="37"/>
      <c r="T111" s="37"/>
      <c r="U111" s="37"/>
      <c r="V111" s="37"/>
      <c r="W111" s="37"/>
      <c r="X111" s="37"/>
    </row>
    <row r="112" spans="1:24" ht="12.75">
      <c r="A112" s="49"/>
      <c r="B112" s="50"/>
      <c r="C112" s="50"/>
      <c r="D112" s="50"/>
      <c r="E112" s="50"/>
      <c r="F112" s="41"/>
      <c r="G112" s="39"/>
      <c r="H112" s="49"/>
      <c r="I112" s="49"/>
      <c r="J112" s="49"/>
      <c r="K112" s="49"/>
      <c r="L112" s="49"/>
      <c r="M112" s="49"/>
      <c r="N112" s="49"/>
      <c r="O112" s="49"/>
      <c r="P112" s="49"/>
      <c r="Q112" s="37"/>
      <c r="R112" s="37"/>
      <c r="S112" s="37"/>
      <c r="T112" s="37"/>
      <c r="U112" s="37"/>
      <c r="V112" s="37"/>
      <c r="W112" s="37"/>
      <c r="X112" s="37"/>
    </row>
    <row r="113" spans="1:24" ht="12.75">
      <c r="A113" s="49"/>
      <c r="B113" s="50"/>
      <c r="C113" s="50"/>
      <c r="D113" s="50"/>
      <c r="E113" s="50"/>
      <c r="F113" s="36"/>
      <c r="G113" s="39"/>
      <c r="H113" s="49"/>
      <c r="I113" s="49"/>
      <c r="J113" s="49"/>
      <c r="K113" s="49"/>
      <c r="L113" s="49"/>
      <c r="M113" s="49"/>
      <c r="N113" s="49"/>
      <c r="O113" s="49"/>
      <c r="P113" s="49"/>
      <c r="Q113" s="37"/>
      <c r="R113" s="37"/>
      <c r="S113" s="37"/>
      <c r="T113" s="37"/>
      <c r="U113" s="37"/>
      <c r="V113" s="37"/>
      <c r="W113" s="37"/>
      <c r="X113" s="37"/>
    </row>
    <row r="114" spans="1:24" ht="12.75">
      <c r="A114" s="49"/>
      <c r="B114" s="50"/>
      <c r="C114" s="50"/>
      <c r="D114" s="50"/>
      <c r="E114" s="50"/>
      <c r="F114" s="36"/>
      <c r="G114" s="39"/>
      <c r="H114" s="49"/>
      <c r="I114" s="49"/>
      <c r="J114" s="49"/>
      <c r="K114" s="49"/>
      <c r="L114" s="49"/>
      <c r="M114" s="49"/>
      <c r="N114" s="49"/>
      <c r="O114" s="49"/>
      <c r="P114" s="49"/>
      <c r="Q114" s="37"/>
      <c r="R114" s="37"/>
      <c r="S114" s="37"/>
      <c r="T114" s="37"/>
      <c r="U114" s="37"/>
      <c r="V114" s="37"/>
      <c r="W114" s="37"/>
      <c r="X114" s="37"/>
    </row>
    <row r="115" spans="1:24" ht="12.75">
      <c r="A115" s="49"/>
      <c r="B115" s="50"/>
      <c r="C115" s="50"/>
      <c r="D115" s="50"/>
      <c r="E115" s="50"/>
      <c r="F115" s="36"/>
      <c r="G115" s="39"/>
      <c r="H115" s="49"/>
      <c r="I115" s="49"/>
      <c r="J115" s="49"/>
      <c r="K115" s="49"/>
      <c r="L115" s="49"/>
      <c r="M115" s="49"/>
      <c r="N115" s="49"/>
      <c r="O115" s="49"/>
      <c r="P115" s="49"/>
      <c r="Q115" s="37"/>
      <c r="R115" s="37"/>
      <c r="S115" s="37"/>
      <c r="T115" s="37"/>
      <c r="U115" s="37"/>
      <c r="V115" s="37"/>
      <c r="W115" s="37"/>
      <c r="X115" s="37"/>
    </row>
    <row r="116" spans="1:24" ht="12.75">
      <c r="A116" s="49"/>
      <c r="B116" s="50"/>
      <c r="C116" s="50"/>
      <c r="D116" s="50"/>
      <c r="E116" s="50"/>
      <c r="F116" s="36"/>
      <c r="G116" s="39"/>
      <c r="H116" s="49"/>
      <c r="I116" s="49"/>
      <c r="J116" s="49"/>
      <c r="K116" s="49"/>
      <c r="L116" s="49"/>
      <c r="M116" s="49"/>
      <c r="N116" s="49"/>
      <c r="O116" s="49"/>
      <c r="P116" s="49"/>
      <c r="Q116" s="37"/>
      <c r="R116" s="37"/>
      <c r="S116" s="37"/>
      <c r="T116" s="37"/>
      <c r="U116" s="37"/>
      <c r="V116" s="37"/>
      <c r="W116" s="37"/>
      <c r="X116" s="37"/>
    </row>
    <row r="117" spans="1:24" ht="12.75">
      <c r="A117" s="49"/>
      <c r="B117" s="37"/>
      <c r="C117" s="37"/>
      <c r="D117" s="37"/>
      <c r="E117" s="37"/>
      <c r="F117" s="36"/>
      <c r="G117" s="39"/>
      <c r="H117" s="49"/>
      <c r="I117" s="49"/>
      <c r="J117" s="49"/>
      <c r="K117" s="49"/>
      <c r="L117" s="49"/>
      <c r="M117" s="49"/>
      <c r="N117" s="49"/>
      <c r="O117" s="49"/>
      <c r="P117" s="49"/>
      <c r="Q117" s="37"/>
      <c r="R117" s="37"/>
      <c r="S117" s="37"/>
      <c r="T117" s="37"/>
      <c r="U117" s="37"/>
      <c r="V117" s="37"/>
      <c r="W117" s="37"/>
      <c r="X117" s="37"/>
    </row>
    <row r="118" spans="1:24" ht="12.75">
      <c r="A118" s="49"/>
      <c r="B118" s="37"/>
      <c r="C118" s="37"/>
      <c r="D118" s="37"/>
      <c r="E118" s="37"/>
      <c r="F118" s="36"/>
      <c r="G118" s="39"/>
      <c r="H118" s="49"/>
      <c r="I118" s="49"/>
      <c r="J118" s="49"/>
      <c r="K118" s="49"/>
      <c r="L118" s="49"/>
      <c r="M118" s="49"/>
      <c r="N118" s="49"/>
      <c r="O118" s="49"/>
      <c r="P118" s="49"/>
      <c r="Q118" s="37"/>
      <c r="R118" s="37"/>
      <c r="S118" s="37"/>
      <c r="T118" s="37"/>
      <c r="U118" s="37"/>
      <c r="V118" s="37"/>
      <c r="W118" s="37"/>
      <c r="X118" s="37"/>
    </row>
    <row r="119" spans="1:24" ht="12.75">
      <c r="A119" s="49"/>
      <c r="B119" s="37"/>
      <c r="C119" s="37"/>
      <c r="D119" s="37"/>
      <c r="E119" s="37"/>
      <c r="F119" s="36"/>
      <c r="G119" s="39"/>
      <c r="H119" s="49"/>
      <c r="I119" s="49"/>
      <c r="J119" s="49"/>
      <c r="K119" s="49"/>
      <c r="L119" s="49"/>
      <c r="M119" s="49"/>
      <c r="N119" s="49"/>
      <c r="O119" s="49"/>
      <c r="P119" s="49"/>
      <c r="Q119" s="37"/>
      <c r="R119" s="37"/>
      <c r="S119" s="37"/>
      <c r="T119" s="37"/>
      <c r="U119" s="37"/>
      <c r="V119" s="37"/>
      <c r="W119" s="37"/>
      <c r="X119" s="37"/>
    </row>
    <row r="120" spans="1:24" ht="12.75">
      <c r="A120" s="49"/>
      <c r="B120" s="37"/>
      <c r="C120" s="37"/>
      <c r="D120" s="37"/>
      <c r="E120" s="37"/>
      <c r="F120" s="36"/>
      <c r="G120" s="39"/>
      <c r="H120" s="49"/>
      <c r="I120" s="49"/>
      <c r="J120" s="49"/>
      <c r="K120" s="49"/>
      <c r="L120" s="49"/>
      <c r="M120" s="49"/>
      <c r="N120" s="49"/>
      <c r="O120" s="49"/>
      <c r="P120" s="49"/>
      <c r="Q120" s="37"/>
      <c r="R120" s="37"/>
      <c r="S120" s="37"/>
      <c r="T120" s="37"/>
      <c r="U120" s="37"/>
      <c r="V120" s="37"/>
      <c r="W120" s="37"/>
      <c r="X120" s="37"/>
    </row>
    <row r="121" spans="1:24" ht="12.75">
      <c r="A121" s="49"/>
      <c r="B121" s="37"/>
      <c r="C121" s="37"/>
      <c r="D121" s="37"/>
      <c r="E121" s="37"/>
      <c r="F121" s="36"/>
      <c r="G121" s="39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</row>
    <row r="122" spans="1:24" ht="12.75">
      <c r="A122" s="49"/>
      <c r="B122" s="37"/>
      <c r="C122" s="37"/>
      <c r="D122" s="37"/>
      <c r="E122" s="37"/>
      <c r="F122" s="36"/>
      <c r="G122" s="39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</row>
    <row r="123" spans="1:24" ht="12.75">
      <c r="A123" s="49"/>
      <c r="B123" s="37"/>
      <c r="C123" s="37"/>
      <c r="D123" s="37"/>
      <c r="E123" s="37"/>
      <c r="F123" s="36"/>
      <c r="G123" s="39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</row>
    <row r="124" spans="1:24" ht="12.75">
      <c r="A124" s="49"/>
      <c r="B124" s="37"/>
      <c r="C124" s="37"/>
      <c r="D124" s="37"/>
      <c r="E124" s="37"/>
      <c r="F124" s="36"/>
      <c r="G124" s="39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</row>
    <row r="125" spans="1:24" ht="12.75">
      <c r="A125" s="49"/>
      <c r="B125" s="37"/>
      <c r="C125" s="37"/>
      <c r="D125" s="37"/>
      <c r="E125" s="37"/>
      <c r="F125" s="36"/>
      <c r="G125" s="39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</row>
    <row r="126" spans="1:24" ht="12.75">
      <c r="A126" s="49"/>
      <c r="B126" s="37"/>
      <c r="C126" s="37"/>
      <c r="D126" s="37"/>
      <c r="E126" s="37"/>
      <c r="F126" s="36"/>
      <c r="G126" s="39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</row>
    <row r="127" spans="1:24" ht="12.75">
      <c r="A127" s="49"/>
      <c r="B127" s="37"/>
      <c r="C127" s="37"/>
      <c r="D127" s="37"/>
      <c r="E127" s="37"/>
      <c r="F127" s="36"/>
      <c r="G127" s="39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</row>
    <row r="128" spans="1:24" ht="12.75">
      <c r="A128" s="49"/>
      <c r="B128" s="37"/>
      <c r="C128" s="37"/>
      <c r="D128" s="37"/>
      <c r="E128" s="37"/>
      <c r="F128" s="37"/>
      <c r="G128" s="39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</row>
    <row r="129" spans="1:24" ht="12.75">
      <c r="A129" s="49"/>
      <c r="B129" s="37"/>
      <c r="C129" s="37"/>
      <c r="D129" s="37"/>
      <c r="E129" s="37"/>
      <c r="F129" s="37"/>
      <c r="G129" s="39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</row>
    <row r="130" spans="1:24" ht="12.75">
      <c r="A130" s="49"/>
      <c r="B130" s="37"/>
      <c r="C130" s="37"/>
      <c r="D130" s="37"/>
      <c r="E130" s="37"/>
      <c r="F130" s="37"/>
      <c r="G130" s="39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</row>
    <row r="131" spans="1:24" ht="12.75">
      <c r="A131" s="49"/>
      <c r="B131" s="37"/>
      <c r="C131" s="37"/>
      <c r="D131" s="37"/>
      <c r="E131" s="37"/>
      <c r="F131" s="37"/>
      <c r="G131" s="39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</row>
    <row r="132" spans="1:24" ht="12.75">
      <c r="A132" s="49"/>
      <c r="B132" s="37"/>
      <c r="C132" s="37"/>
      <c r="D132" s="37"/>
      <c r="E132" s="37"/>
      <c r="F132" s="37"/>
      <c r="G132" s="39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</row>
    <row r="133" spans="1:24" ht="12.75">
      <c r="A133" s="49"/>
      <c r="B133" s="37"/>
      <c r="C133" s="37"/>
      <c r="D133" s="37"/>
      <c r="E133" s="37"/>
      <c r="F133" s="37"/>
      <c r="G133" s="39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</row>
    <row r="134" spans="1:24" ht="12.75">
      <c r="A134" s="37"/>
      <c r="B134" s="37"/>
      <c r="C134" s="37"/>
      <c r="D134" s="37"/>
      <c r="E134" s="37"/>
      <c r="F134" s="37"/>
      <c r="G134" s="39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</row>
    <row r="135" spans="1:24" ht="12.75">
      <c r="A135" s="37"/>
      <c r="B135" s="37"/>
      <c r="C135" s="37"/>
      <c r="D135" s="37"/>
      <c r="E135" s="37"/>
      <c r="F135" s="37"/>
      <c r="G135" s="39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</row>
    <row r="136" spans="1:24" ht="12.75">
      <c r="A136" s="37"/>
      <c r="B136" s="37"/>
      <c r="C136" s="37"/>
      <c r="D136" s="37"/>
      <c r="E136" s="37"/>
      <c r="F136" s="37"/>
      <c r="G136" s="39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</row>
    <row r="137" spans="1:24" ht="12.75">
      <c r="A137" s="37"/>
      <c r="B137" s="37"/>
      <c r="C137" s="37"/>
      <c r="D137" s="37"/>
      <c r="E137" s="37"/>
      <c r="F137" s="37"/>
      <c r="G137" s="39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</row>
    <row r="138" spans="1:24" ht="12.75">
      <c r="A138" s="37"/>
      <c r="B138" s="37"/>
      <c r="C138" s="37"/>
      <c r="D138" s="37"/>
      <c r="E138" s="37"/>
      <c r="F138" s="37"/>
      <c r="G138" s="39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</row>
    <row r="139" spans="1:24" ht="12.75">
      <c r="A139" s="37"/>
      <c r="B139" s="37"/>
      <c r="C139" s="37"/>
      <c r="D139" s="37"/>
      <c r="E139" s="37"/>
      <c r="F139" s="37"/>
      <c r="G139" s="39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</row>
    <row r="140" spans="1:24" ht="12.75">
      <c r="A140" s="37"/>
      <c r="B140" s="37"/>
      <c r="C140" s="37"/>
      <c r="D140" s="37"/>
      <c r="E140" s="37"/>
      <c r="F140" s="37"/>
      <c r="G140" s="39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</row>
    <row r="141" spans="1:24" ht="12.75">
      <c r="A141" s="37"/>
      <c r="B141" s="37"/>
      <c r="C141" s="37"/>
      <c r="D141" s="37"/>
      <c r="E141" s="37"/>
      <c r="F141" s="37"/>
      <c r="G141" s="39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</row>
    <row r="142" spans="1:24" ht="12.75">
      <c r="A142" s="37"/>
      <c r="B142" s="37"/>
      <c r="C142" s="37"/>
      <c r="D142" s="37"/>
      <c r="E142" s="37"/>
      <c r="F142" s="37"/>
      <c r="G142" s="39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</row>
    <row r="143" spans="1:24" ht="12.75">
      <c r="A143" s="37"/>
      <c r="B143" s="37"/>
      <c r="C143" s="37"/>
      <c r="D143" s="37"/>
      <c r="E143" s="37"/>
      <c r="F143" s="37"/>
      <c r="G143" s="39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</row>
    <row r="144" spans="1:24" ht="12.75">
      <c r="A144" s="37"/>
      <c r="B144" s="37"/>
      <c r="C144" s="37"/>
      <c r="D144" s="37"/>
      <c r="E144" s="37"/>
      <c r="F144" s="37"/>
      <c r="G144" s="39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</row>
    <row r="145" spans="1:24" ht="12.75">
      <c r="A145" s="37"/>
      <c r="B145" s="37"/>
      <c r="C145" s="37"/>
      <c r="D145" s="37"/>
      <c r="E145" s="37"/>
      <c r="F145" s="37"/>
      <c r="G145" s="39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</row>
    <row r="146" spans="1:24" ht="12.75">
      <c r="A146" s="37"/>
      <c r="B146" s="37"/>
      <c r="C146" s="37"/>
      <c r="D146" s="37"/>
      <c r="E146" s="37"/>
      <c r="F146" s="37"/>
      <c r="G146" s="39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</row>
    <row r="147" spans="1:24" ht="12.75">
      <c r="A147" s="37"/>
      <c r="B147" s="37"/>
      <c r="C147" s="37"/>
      <c r="D147" s="37"/>
      <c r="E147" s="37"/>
      <c r="F147" s="37"/>
      <c r="G147" s="39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</row>
    <row r="148" spans="1:24" ht="12.75">
      <c r="A148" s="37"/>
      <c r="B148" s="37"/>
      <c r="C148" s="37"/>
      <c r="D148" s="37"/>
      <c r="E148" s="37"/>
      <c r="F148" s="37"/>
      <c r="G148" s="39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</row>
    <row r="149" spans="1:24" ht="12.75">
      <c r="A149" s="37"/>
      <c r="B149" s="37"/>
      <c r="C149" s="37"/>
      <c r="D149" s="37"/>
      <c r="E149" s="37"/>
      <c r="F149" s="37"/>
      <c r="G149" s="39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</row>
    <row r="150" spans="1:24" ht="12.75">
      <c r="A150" s="37"/>
      <c r="B150" s="37"/>
      <c r="C150" s="37"/>
      <c r="D150" s="37"/>
      <c r="E150" s="37"/>
      <c r="F150" s="37"/>
      <c r="G150" s="39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</row>
    <row r="151" spans="1:24" ht="12.75">
      <c r="A151" s="37"/>
      <c r="B151" s="37"/>
      <c r="C151" s="37"/>
      <c r="D151" s="37"/>
      <c r="E151" s="37"/>
      <c r="F151" s="37"/>
      <c r="G151" s="39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</row>
    <row r="152" spans="1:24" ht="12.75">
      <c r="A152" s="37"/>
      <c r="B152" s="37"/>
      <c r="C152" s="37"/>
      <c r="D152" s="37"/>
      <c r="E152" s="37"/>
      <c r="F152" s="37"/>
      <c r="G152" s="39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</row>
    <row r="153" spans="1:24" ht="12.75">
      <c r="A153" s="37"/>
      <c r="B153" s="37"/>
      <c r="C153" s="37"/>
      <c r="D153" s="37"/>
      <c r="E153" s="37"/>
      <c r="F153" s="37"/>
      <c r="G153" s="39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</row>
    <row r="154" spans="1:24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</row>
    <row r="155" spans="1:24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</row>
    <row r="156" spans="1:24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</row>
    <row r="157" spans="1:24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</row>
    <row r="158" spans="1:24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</row>
    <row r="159" spans="1:24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</row>
    <row r="160" spans="1:24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</row>
    <row r="161" spans="1:24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</row>
    <row r="162" spans="1:24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</row>
    <row r="163" spans="1:24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</row>
    <row r="164" spans="1:24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</row>
    <row r="165" spans="1:24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</row>
    <row r="166" spans="1:24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</row>
    <row r="167" spans="1:24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</row>
    <row r="168" spans="1:24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</row>
    <row r="169" spans="1:24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</row>
    <row r="170" spans="1:24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</row>
    <row r="171" spans="1:24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</row>
    <row r="172" spans="1:24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</row>
    <row r="173" spans="1:24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</row>
    <row r="174" spans="1:24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</row>
    <row r="175" spans="1:24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</row>
    <row r="176" spans="1:24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</row>
    <row r="177" spans="1:24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</row>
    <row r="178" spans="1:24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</row>
    <row r="179" spans="1:24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</row>
    <row r="180" spans="1:24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</row>
    <row r="181" spans="1:24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</row>
    <row r="182" spans="1:24" ht="12.7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</row>
    <row r="183" spans="1:24" ht="12.7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</row>
    <row r="184" spans="1:24" ht="12.7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</row>
    <row r="185" spans="1:24" ht="12.7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</row>
    <row r="186" spans="1:24" ht="12.7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</row>
    <row r="187" spans="1:24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</row>
    <row r="188" spans="1:24" ht="12.7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</row>
    <row r="189" spans="1:24" ht="12.7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</row>
    <row r="190" spans="1:24" ht="12.7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</row>
    <row r="191" spans="1:24" ht="12.7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</row>
    <row r="192" spans="1:24" ht="12.7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</row>
    <row r="193" spans="1:24" ht="12.7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</row>
    <row r="194" spans="1:24" ht="12.7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</row>
    <row r="195" spans="1:24" ht="12.7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</row>
    <row r="196" spans="1:24" ht="12.7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</row>
    <row r="197" spans="1:24" ht="12.7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</row>
    <row r="198" spans="1:24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</row>
    <row r="199" spans="1:24" ht="12.7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</row>
    <row r="200" spans="1:24" ht="12.7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</row>
    <row r="201" spans="1:24" ht="12.7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</row>
    <row r="202" spans="1:24" ht="12.7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</row>
    <row r="203" spans="1:24" ht="12.7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</row>
    <row r="204" spans="1:24" ht="12.7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</row>
    <row r="205" spans="1:24" ht="12.7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</row>
    <row r="206" spans="1:24" ht="12.7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</row>
    <row r="207" spans="1:24" ht="12.7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</row>
    <row r="208" spans="1:24" ht="12.7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</row>
    <row r="209" spans="1:24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</row>
    <row r="210" spans="1:24" ht="12.7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</row>
    <row r="211" spans="1:24" ht="12.7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</row>
    <row r="212" spans="1:24" ht="12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</row>
    <row r="213" spans="1:24" ht="12.7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</row>
    <row r="214" spans="1:24" ht="12.7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</row>
    <row r="215" spans="1:24" ht="12.7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</row>
    <row r="216" spans="1:24" ht="12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</row>
    <row r="217" spans="1:24" ht="12.7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</row>
    <row r="218" spans="1:24" ht="12.7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</row>
    <row r="219" spans="1:24" ht="12.7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</row>
    <row r="220" spans="1:24" ht="12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</row>
    <row r="221" spans="1:24" ht="12.7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</row>
    <row r="222" spans="1:24" ht="12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</row>
    <row r="223" spans="1:24" ht="12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</row>
    <row r="224" spans="1:24" ht="12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</row>
    <row r="225" spans="1:24" ht="12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</row>
    <row r="226" spans="1:24" ht="12.7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</row>
    <row r="227" spans="1:24" ht="12.7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</row>
    <row r="228" spans="1:24" ht="12.7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</row>
    <row r="229" spans="1:24" ht="12.7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</row>
    <row r="230" spans="1:24" ht="12.7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</row>
    <row r="231" spans="1:24" ht="12.7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</row>
    <row r="232" spans="1:24" ht="12.7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</row>
    <row r="233" spans="1:24" ht="12.7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</row>
    <row r="234" spans="1:24" ht="12.7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</row>
    <row r="235" spans="1:24" ht="12.7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</row>
    <row r="236" spans="1:24" ht="12.7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</row>
    <row r="237" spans="1:24" ht="12.7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</row>
    <row r="238" spans="1:24" ht="12.7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</row>
    <row r="239" spans="1:24" ht="12.7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</row>
    <row r="240" spans="1:24" ht="12.7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</row>
    <row r="241" spans="1:24" ht="12.7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</row>
    <row r="242" spans="1:24" ht="12.7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</row>
    <row r="243" spans="1:24" ht="12.7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</row>
    <row r="244" spans="1:24" ht="12.7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</row>
    <row r="245" spans="1:24" ht="12.7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</row>
    <row r="246" spans="1:24" ht="12.7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</row>
    <row r="247" spans="1:24" ht="12.7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</row>
    <row r="248" spans="1:24" ht="12.7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</row>
    <row r="249" spans="1:24" ht="12.7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</row>
    <row r="250" spans="1:24" ht="12.7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</row>
    <row r="251" spans="1:24" ht="12.7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</row>
    <row r="252" spans="1:24" ht="12.7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</row>
    <row r="253" spans="1:24" ht="12.7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</row>
    <row r="254" spans="1:24" ht="12.7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</row>
    <row r="255" spans="1:24" ht="12.7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</row>
    <row r="256" spans="1:24" ht="12.7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</row>
    <row r="257" spans="1:24" ht="12.7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</row>
    <row r="258" spans="1:24" ht="12.7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</row>
    <row r="259" spans="1:24" ht="12.7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</row>
    <row r="260" spans="1:24" ht="12.7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</row>
    <row r="261" spans="1:24" ht="12.7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</row>
    <row r="262" spans="1:24" ht="12.7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</row>
    <row r="263" spans="1:24" ht="12.7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</row>
    <row r="264" spans="1:24" ht="12.7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</row>
    <row r="265" spans="1:24" ht="12.7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</row>
    <row r="266" spans="1:24" ht="12.7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</row>
    <row r="267" spans="1:24" ht="12.7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</row>
    <row r="268" spans="1:24" ht="12.7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</row>
    <row r="269" spans="1:24" ht="12.7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</row>
    <row r="270" spans="1:24" ht="12.7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</row>
    <row r="271" spans="1:24" ht="12.7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</row>
    <row r="272" spans="1:24" ht="12.7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</row>
    <row r="273" spans="1:24" ht="12.7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</row>
    <row r="274" spans="1:24" ht="12.7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</row>
    <row r="275" spans="1:24" ht="12.7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</row>
    <row r="276" spans="1:24" ht="12.7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</row>
    <row r="277" spans="1:24" ht="12.7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</row>
    <row r="278" spans="1:24" ht="12.7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</row>
    <row r="279" spans="1:24" ht="12.7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</row>
    <row r="280" spans="1:24" ht="12.7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</row>
    <row r="281" spans="1:24" ht="12.7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</row>
    <row r="282" spans="1:24" ht="12.7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</row>
    <row r="283" spans="1:24" ht="12.7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</row>
    <row r="284" spans="1:24" ht="12.7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</row>
    <row r="285" spans="1:24" ht="12.7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</row>
    <row r="286" spans="1:24" ht="12.7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</row>
    <row r="287" spans="1:24" ht="12.7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</row>
    <row r="288" spans="1:24" ht="12.7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</row>
    <row r="289" spans="1:24" ht="12.7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</row>
    <row r="290" spans="1:24" ht="12.7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</row>
    <row r="291" spans="1:24" ht="12.7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</row>
    <row r="292" spans="1:24" ht="12.7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</row>
    <row r="293" spans="1:24" ht="12.7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</row>
    <row r="294" spans="1:24" ht="12.7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</row>
    <row r="295" spans="1:24" ht="12.7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</row>
    <row r="296" spans="1:24" ht="12.7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</row>
    <row r="297" spans="1:24" ht="12.7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</row>
    <row r="298" spans="1:24" ht="12.7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</row>
    <row r="299" spans="1:24" ht="12.7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</row>
    <row r="300" spans="1:24" ht="12.7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</row>
    <row r="301" spans="1:24" ht="12.7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</row>
    <row r="302" spans="1:24" ht="12.7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</row>
    <row r="303" spans="1:24" ht="12.7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</row>
    <row r="304" spans="1:24" ht="12.7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</row>
    <row r="305" spans="1:24" ht="12.7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</row>
    <row r="306" spans="1:24" ht="12.7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</row>
    <row r="307" spans="1:24" ht="12.7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</row>
    <row r="308" spans="1:24" ht="12.7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</row>
    <row r="309" spans="1:24" ht="12.7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</row>
  </sheetData>
  <sheetProtection/>
  <mergeCells count="94">
    <mergeCell ref="B62:D63"/>
    <mergeCell ref="B55:D55"/>
    <mergeCell ref="E52:G52"/>
    <mergeCell ref="B41:D41"/>
    <mergeCell ref="E41:F41"/>
    <mergeCell ref="B44:D44"/>
    <mergeCell ref="E44:F44"/>
    <mergeCell ref="E46:F46"/>
    <mergeCell ref="B47:D47"/>
    <mergeCell ref="E47:F47"/>
    <mergeCell ref="E53:G53"/>
    <mergeCell ref="L53:M53"/>
    <mergeCell ref="B49:D49"/>
    <mergeCell ref="E49:F49"/>
    <mergeCell ref="B50:F50"/>
    <mergeCell ref="I50:K50"/>
    <mergeCell ref="B40:D40"/>
    <mergeCell ref="E40:F40"/>
    <mergeCell ref="L52:M52"/>
    <mergeCell ref="E31:F31"/>
    <mergeCell ref="B43:D43"/>
    <mergeCell ref="E43:F43"/>
    <mergeCell ref="B42:D42"/>
    <mergeCell ref="E42:F42"/>
    <mergeCell ref="B36:D36"/>
    <mergeCell ref="E36:F36"/>
    <mergeCell ref="B39:D39"/>
    <mergeCell ref="E39:F39"/>
    <mergeCell ref="B38:D38"/>
    <mergeCell ref="E38:F38"/>
    <mergeCell ref="O50:P50"/>
    <mergeCell ref="B48:D48"/>
    <mergeCell ref="E48:F48"/>
    <mergeCell ref="B45:D45"/>
    <mergeCell ref="E45:F45"/>
    <mergeCell ref="B46:D46"/>
    <mergeCell ref="B30:D30"/>
    <mergeCell ref="E29:F29"/>
    <mergeCell ref="E30:F30"/>
    <mergeCell ref="B29:D29"/>
    <mergeCell ref="B37:D37"/>
    <mergeCell ref="E37:F37"/>
    <mergeCell ref="B32:D32"/>
    <mergeCell ref="E32:F32"/>
    <mergeCell ref="B35:D35"/>
    <mergeCell ref="E35:F35"/>
    <mergeCell ref="B33:D33"/>
    <mergeCell ref="E33:F33"/>
    <mergeCell ref="B34:D34"/>
    <mergeCell ref="E34:F34"/>
    <mergeCell ref="B31:D31"/>
    <mergeCell ref="B22:D22"/>
    <mergeCell ref="E22:F22"/>
    <mergeCell ref="B27:D27"/>
    <mergeCell ref="E27:F27"/>
    <mergeCell ref="A25:P25"/>
    <mergeCell ref="B26:D26"/>
    <mergeCell ref="E26:F26"/>
    <mergeCell ref="B28:D28"/>
    <mergeCell ref="E28:F28"/>
    <mergeCell ref="B17:D17"/>
    <mergeCell ref="E17:F17"/>
    <mergeCell ref="E20:F20"/>
    <mergeCell ref="B21:D21"/>
    <mergeCell ref="E21:F21"/>
    <mergeCell ref="B18:D18"/>
    <mergeCell ref="E18:F18"/>
    <mergeCell ref="B19:D19"/>
    <mergeCell ref="B20:D20"/>
    <mergeCell ref="E19:F19"/>
    <mergeCell ref="B13:D13"/>
    <mergeCell ref="E13:F13"/>
    <mergeCell ref="B16:D16"/>
    <mergeCell ref="E16:F16"/>
    <mergeCell ref="B14:D14"/>
    <mergeCell ref="E14:F14"/>
    <mergeCell ref="B15:D15"/>
    <mergeCell ref="E15:F15"/>
    <mergeCell ref="A9:D9"/>
    <mergeCell ref="A7:D7"/>
    <mergeCell ref="G7:P7"/>
    <mergeCell ref="A11:A12"/>
    <mergeCell ref="B11:D12"/>
    <mergeCell ref="E11:F12"/>
    <mergeCell ref="G11:G12"/>
    <mergeCell ref="H11:J11"/>
    <mergeCell ref="K11:M11"/>
    <mergeCell ref="N11:P11"/>
    <mergeCell ref="A1:P1"/>
    <mergeCell ref="C3:N3"/>
    <mergeCell ref="A4:P4"/>
    <mergeCell ref="A6:P6"/>
    <mergeCell ref="A8:D8"/>
    <mergeCell ref="F8:N8"/>
  </mergeCells>
  <printOptions horizontalCentered="1"/>
  <pageMargins left="0.7874015748031497" right="0.5905511811023623" top="0.7874015748031497" bottom="0.7874015748031497" header="0" footer="0"/>
  <pageSetup fitToHeight="6" fitToWidth="1" horizontalDpi="600" verticalDpi="600" orientation="landscape" paperSize="9" scale="69" r:id="rId1"/>
  <rowBreaks count="1" manualBreakCount="1">
    <brk id="39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X299"/>
  <sheetViews>
    <sheetView zoomScale="75" zoomScaleNormal="75" zoomScalePageLayoutView="0" workbookViewId="0" topLeftCell="A1">
      <selection activeCell="G7" sqref="G7:P7"/>
    </sheetView>
  </sheetViews>
  <sheetFormatPr defaultColWidth="9.140625" defaultRowHeight="12.75"/>
  <cols>
    <col min="1" max="1" width="5.00390625" style="0" customWidth="1"/>
    <col min="2" max="2" width="13.57421875" style="0" customWidth="1"/>
    <col min="3" max="3" width="12.7109375" style="0" customWidth="1"/>
    <col min="4" max="4" width="16.421875" style="0" customWidth="1"/>
    <col min="5" max="5" width="5.28125" style="0" customWidth="1"/>
    <col min="6" max="6" width="5.421875" style="0" customWidth="1"/>
    <col min="7" max="7" width="21.57421875" style="0" customWidth="1"/>
    <col min="8" max="8" width="13.140625" style="0" customWidth="1"/>
    <col min="9" max="9" width="14.28125" style="0" customWidth="1"/>
    <col min="10" max="10" width="11.421875" style="0" customWidth="1"/>
    <col min="11" max="11" width="12.421875" style="0" customWidth="1"/>
    <col min="12" max="12" width="13.421875" style="0" customWidth="1"/>
    <col min="13" max="13" width="11.8515625" style="0" customWidth="1"/>
    <col min="14" max="14" width="12.28125" style="0" customWidth="1"/>
    <col min="15" max="15" width="13.00390625" style="0" customWidth="1"/>
    <col min="16" max="16" width="12.57421875" style="0" customWidth="1"/>
    <col min="17" max="17" width="8.8515625" style="0" hidden="1" customWidth="1"/>
  </cols>
  <sheetData>
    <row r="1" spans="1:16" ht="33.75" customHeight="1">
      <c r="A1" s="188" t="s">
        <v>241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20.25" customHeight="1">
      <c r="A3" s="34"/>
      <c r="B3" s="34"/>
      <c r="C3" s="189" t="s">
        <v>242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34"/>
      <c r="P3" s="34"/>
    </row>
    <row r="4" spans="1:16" ht="21" customHeight="1">
      <c r="A4" s="171" t="s">
        <v>243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6" ht="15" customHeight="1">
      <c r="A5" s="2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21" customHeight="1">
      <c r="A6" s="171" t="s">
        <v>388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</row>
    <row r="7" spans="1:16" ht="46.5" customHeight="1">
      <c r="A7" s="169">
        <v>1002070</v>
      </c>
      <c r="B7" s="169"/>
      <c r="C7" s="169"/>
      <c r="D7" s="169"/>
      <c r="E7" s="78"/>
      <c r="F7" s="79"/>
      <c r="G7" s="186" t="s">
        <v>213</v>
      </c>
      <c r="H7" s="186"/>
      <c r="I7" s="186"/>
      <c r="J7" s="186"/>
      <c r="K7" s="186"/>
      <c r="L7" s="186"/>
      <c r="M7" s="186"/>
      <c r="N7" s="186"/>
      <c r="O7" s="186"/>
      <c r="P7" s="186"/>
    </row>
    <row r="8" spans="1:16" ht="18.75">
      <c r="A8" s="180" t="s">
        <v>343</v>
      </c>
      <c r="B8" s="180"/>
      <c r="C8" s="180"/>
      <c r="D8" s="180"/>
      <c r="E8" s="12"/>
      <c r="F8" s="190" t="s">
        <v>344</v>
      </c>
      <c r="G8" s="190"/>
      <c r="H8" s="190"/>
      <c r="I8" s="190"/>
      <c r="J8" s="190"/>
      <c r="K8" s="190"/>
      <c r="L8" s="190"/>
      <c r="M8" s="190"/>
      <c r="N8" s="190"/>
      <c r="O8" s="78"/>
      <c r="P8" s="78"/>
    </row>
    <row r="9" spans="1:16" ht="18.75">
      <c r="A9" s="180" t="s">
        <v>345</v>
      </c>
      <c r="B9" s="180"/>
      <c r="C9" s="180"/>
      <c r="D9" s="180"/>
      <c r="E9" s="12"/>
      <c r="F9" s="1"/>
      <c r="G9" s="1"/>
      <c r="H9" s="1"/>
      <c r="I9" s="1"/>
      <c r="J9" s="1"/>
      <c r="K9" s="1"/>
      <c r="L9" s="1"/>
      <c r="M9" s="1"/>
      <c r="N9" s="1"/>
      <c r="O9" s="78"/>
      <c r="P9" s="78"/>
    </row>
    <row r="10" spans="1:16" ht="18.75">
      <c r="A10" s="75"/>
      <c r="B10" s="75"/>
      <c r="C10" s="75"/>
      <c r="D10" s="75"/>
      <c r="E10" s="12"/>
      <c r="F10" s="1"/>
      <c r="G10" s="1"/>
      <c r="H10" s="1"/>
      <c r="I10" s="1"/>
      <c r="J10" s="1"/>
      <c r="K10" s="1"/>
      <c r="L10" s="1"/>
      <c r="M10" s="1"/>
      <c r="N10" s="1"/>
      <c r="O10" s="78"/>
      <c r="P10" s="78"/>
    </row>
    <row r="11" spans="1:24" ht="61.5" customHeight="1">
      <c r="A11" s="168" t="s">
        <v>346</v>
      </c>
      <c r="B11" s="168" t="s">
        <v>500</v>
      </c>
      <c r="C11" s="168"/>
      <c r="D11" s="168"/>
      <c r="E11" s="168" t="s">
        <v>348</v>
      </c>
      <c r="F11" s="168"/>
      <c r="G11" s="168" t="s">
        <v>349</v>
      </c>
      <c r="H11" s="168" t="s">
        <v>119</v>
      </c>
      <c r="I11" s="168"/>
      <c r="J11" s="168"/>
      <c r="K11" s="187" t="s">
        <v>350</v>
      </c>
      <c r="L11" s="187"/>
      <c r="M11" s="187"/>
      <c r="N11" s="168" t="s">
        <v>337</v>
      </c>
      <c r="O11" s="168"/>
      <c r="P11" s="168"/>
      <c r="Q11" s="39"/>
      <c r="R11" s="37"/>
      <c r="S11" s="37"/>
      <c r="T11" s="37"/>
      <c r="U11" s="37"/>
      <c r="V11" s="37"/>
      <c r="W11" s="37"/>
      <c r="X11" s="37"/>
    </row>
    <row r="12" spans="1:24" ht="42.75" customHeight="1">
      <c r="A12" s="168"/>
      <c r="B12" s="168"/>
      <c r="C12" s="168"/>
      <c r="D12" s="168"/>
      <c r="E12" s="168"/>
      <c r="F12" s="168"/>
      <c r="G12" s="168"/>
      <c r="H12" s="3" t="s">
        <v>351</v>
      </c>
      <c r="I12" s="3" t="s">
        <v>352</v>
      </c>
      <c r="J12" s="3" t="s">
        <v>353</v>
      </c>
      <c r="K12" s="3" t="s">
        <v>351</v>
      </c>
      <c r="L12" s="3" t="s">
        <v>352</v>
      </c>
      <c r="M12" s="3" t="s">
        <v>353</v>
      </c>
      <c r="N12" s="3" t="s">
        <v>351</v>
      </c>
      <c r="O12" s="3" t="s">
        <v>352</v>
      </c>
      <c r="P12" s="3" t="s">
        <v>353</v>
      </c>
      <c r="Q12" s="37"/>
      <c r="R12" s="37"/>
      <c r="S12" s="37"/>
      <c r="T12" s="37"/>
      <c r="U12" s="37"/>
      <c r="V12" s="37"/>
      <c r="W12" s="37"/>
      <c r="X12" s="37"/>
    </row>
    <row r="13" spans="1:24" ht="18.75" customHeight="1">
      <c r="A13" s="4" t="s">
        <v>354</v>
      </c>
      <c r="B13" s="191" t="s">
        <v>338</v>
      </c>
      <c r="C13" s="191"/>
      <c r="D13" s="191"/>
      <c r="E13" s="192"/>
      <c r="F13" s="192"/>
      <c r="G13" s="5"/>
      <c r="H13" s="5"/>
      <c r="I13" s="5"/>
      <c r="J13" s="5"/>
      <c r="K13" s="5"/>
      <c r="L13" s="5"/>
      <c r="M13" s="5"/>
      <c r="N13" s="5"/>
      <c r="O13" s="5"/>
      <c r="P13" s="5"/>
      <c r="Q13" s="37"/>
      <c r="R13" s="37"/>
      <c r="S13" s="37"/>
      <c r="T13" s="37"/>
      <c r="U13" s="37"/>
      <c r="V13" s="37"/>
      <c r="W13" s="37"/>
      <c r="X13" s="37"/>
    </row>
    <row r="14" spans="1:24" ht="39" customHeight="1">
      <c r="A14" s="8" t="s">
        <v>354</v>
      </c>
      <c r="B14" s="204" t="s">
        <v>501</v>
      </c>
      <c r="C14" s="204"/>
      <c r="D14" s="204"/>
      <c r="E14" s="194" t="s">
        <v>294</v>
      </c>
      <c r="F14" s="194"/>
      <c r="G14" s="3" t="s">
        <v>160</v>
      </c>
      <c r="H14" s="137">
        <v>152421.9</v>
      </c>
      <c r="I14" s="137">
        <v>64491.6</v>
      </c>
      <c r="J14" s="137">
        <f>SUM(H14:I14)</f>
        <v>216913.5</v>
      </c>
      <c r="K14" s="137">
        <v>152421.9</v>
      </c>
      <c r="L14" s="137">
        <v>64491.6</v>
      </c>
      <c r="M14" s="137">
        <f>SUM(K14:L14)</f>
        <v>216913.5</v>
      </c>
      <c r="N14" s="137">
        <f aca="true" t="shared" si="0" ref="N14:O21">K14-H14</f>
        <v>0</v>
      </c>
      <c r="O14" s="137">
        <f t="shared" si="0"/>
        <v>0</v>
      </c>
      <c r="P14" s="149">
        <f>O14+N14</f>
        <v>0</v>
      </c>
      <c r="Q14" s="37"/>
      <c r="R14" s="37"/>
      <c r="S14" s="37"/>
      <c r="T14" s="37"/>
      <c r="U14" s="37"/>
      <c r="V14" s="37"/>
      <c r="W14" s="37"/>
      <c r="X14" s="37"/>
    </row>
    <row r="15" spans="1:24" ht="39" customHeight="1">
      <c r="A15" s="8" t="s">
        <v>355</v>
      </c>
      <c r="B15" s="195" t="s">
        <v>439</v>
      </c>
      <c r="C15" s="195"/>
      <c r="D15" s="195"/>
      <c r="E15" s="194" t="s">
        <v>171</v>
      </c>
      <c r="F15" s="194"/>
      <c r="G15" s="3" t="s">
        <v>160</v>
      </c>
      <c r="H15" s="137">
        <v>20766.7</v>
      </c>
      <c r="I15" s="137">
        <v>13604.5</v>
      </c>
      <c r="J15" s="137">
        <f>SUM(H15:I15)</f>
        <v>34371.2</v>
      </c>
      <c r="K15" s="144">
        <v>20766.7</v>
      </c>
      <c r="L15" s="137">
        <v>13604.5</v>
      </c>
      <c r="M15" s="144">
        <f>SUM(K15:L15)</f>
        <v>34371.2</v>
      </c>
      <c r="N15" s="137">
        <f t="shared" si="0"/>
        <v>0</v>
      </c>
      <c r="O15" s="137">
        <f t="shared" si="0"/>
        <v>0</v>
      </c>
      <c r="P15" s="149">
        <f aca="true" t="shared" si="1" ref="P15:P38">O15+N15</f>
        <v>0</v>
      </c>
      <c r="Q15" s="37"/>
      <c r="R15" s="37"/>
      <c r="S15" s="37"/>
      <c r="T15" s="37"/>
      <c r="U15" s="37"/>
      <c r="V15" s="37"/>
      <c r="W15" s="37"/>
      <c r="X15" s="37"/>
    </row>
    <row r="16" spans="1:24" ht="42" customHeight="1" hidden="1">
      <c r="A16" s="8" t="s">
        <v>356</v>
      </c>
      <c r="B16" s="193"/>
      <c r="C16" s="193"/>
      <c r="D16" s="193"/>
      <c r="E16" s="194"/>
      <c r="F16" s="194"/>
      <c r="G16" s="81"/>
      <c r="H16" s="137">
        <v>0</v>
      </c>
      <c r="I16" s="137"/>
      <c r="J16" s="137">
        <f aca="true" t="shared" si="2" ref="J16:J21">H16</f>
        <v>0</v>
      </c>
      <c r="K16" s="144">
        <v>0</v>
      </c>
      <c r="L16" s="144"/>
      <c r="M16" s="144">
        <f aca="true" t="shared" si="3" ref="M16:M21">K16</f>
        <v>0</v>
      </c>
      <c r="N16" s="137">
        <f t="shared" si="0"/>
        <v>0</v>
      </c>
      <c r="O16" s="137"/>
      <c r="P16" s="149">
        <f t="shared" si="1"/>
        <v>0</v>
      </c>
      <c r="Q16" s="37"/>
      <c r="R16" s="37"/>
      <c r="S16" s="37"/>
      <c r="T16" s="37"/>
      <c r="U16" s="37"/>
      <c r="V16" s="37"/>
      <c r="W16" s="37"/>
      <c r="X16" s="37"/>
    </row>
    <row r="17" spans="1:24" ht="71.25" customHeight="1" hidden="1">
      <c r="A17" s="3">
        <v>4</v>
      </c>
      <c r="B17" s="193"/>
      <c r="C17" s="193"/>
      <c r="D17" s="193"/>
      <c r="E17" s="168"/>
      <c r="F17" s="168"/>
      <c r="G17" s="77"/>
      <c r="H17" s="137">
        <v>0</v>
      </c>
      <c r="I17" s="138"/>
      <c r="J17" s="137">
        <f t="shared" si="2"/>
        <v>0</v>
      </c>
      <c r="K17" s="144">
        <v>0</v>
      </c>
      <c r="L17" s="145"/>
      <c r="M17" s="145">
        <f t="shared" si="3"/>
        <v>0</v>
      </c>
      <c r="N17" s="137">
        <f t="shared" si="0"/>
        <v>0</v>
      </c>
      <c r="O17" s="138"/>
      <c r="P17" s="149">
        <f t="shared" si="1"/>
        <v>0</v>
      </c>
      <c r="Q17" s="37"/>
      <c r="R17" s="37"/>
      <c r="S17" s="37"/>
      <c r="T17" s="37"/>
      <c r="U17" s="37"/>
      <c r="V17" s="37"/>
      <c r="W17" s="37"/>
      <c r="X17" s="37"/>
    </row>
    <row r="18" spans="1:24" ht="54" customHeight="1" hidden="1">
      <c r="A18" s="3" t="s">
        <v>358</v>
      </c>
      <c r="B18" s="193"/>
      <c r="C18" s="193"/>
      <c r="D18" s="193"/>
      <c r="E18" s="168"/>
      <c r="F18" s="168"/>
      <c r="G18" s="77"/>
      <c r="H18" s="137">
        <v>0</v>
      </c>
      <c r="I18" s="138"/>
      <c r="J18" s="137">
        <f t="shared" si="2"/>
        <v>0</v>
      </c>
      <c r="K18" s="144">
        <v>0</v>
      </c>
      <c r="L18" s="138"/>
      <c r="M18" s="138">
        <f t="shared" si="3"/>
        <v>0</v>
      </c>
      <c r="N18" s="137">
        <f t="shared" si="0"/>
        <v>0</v>
      </c>
      <c r="O18" s="138"/>
      <c r="P18" s="149">
        <f t="shared" si="1"/>
        <v>0</v>
      </c>
      <c r="Q18" s="37"/>
      <c r="R18" s="37"/>
      <c r="S18" s="37"/>
      <c r="T18" s="37"/>
      <c r="U18" s="37"/>
      <c r="V18" s="37"/>
      <c r="W18" s="37"/>
      <c r="X18" s="37"/>
    </row>
    <row r="19" spans="1:24" ht="66" customHeight="1" hidden="1">
      <c r="A19" s="3" t="s">
        <v>359</v>
      </c>
      <c r="B19" s="193"/>
      <c r="C19" s="193"/>
      <c r="D19" s="193"/>
      <c r="E19" s="168"/>
      <c r="F19" s="168"/>
      <c r="G19" s="77"/>
      <c r="H19" s="137">
        <v>0</v>
      </c>
      <c r="I19" s="138"/>
      <c r="J19" s="144">
        <f t="shared" si="2"/>
        <v>0</v>
      </c>
      <c r="K19" s="144">
        <v>0</v>
      </c>
      <c r="L19" s="138"/>
      <c r="M19" s="138">
        <f t="shared" si="3"/>
        <v>0</v>
      </c>
      <c r="N19" s="137">
        <f t="shared" si="0"/>
        <v>0</v>
      </c>
      <c r="O19" s="138"/>
      <c r="P19" s="149">
        <f t="shared" si="1"/>
        <v>0</v>
      </c>
      <c r="Q19" s="37"/>
      <c r="R19" s="37"/>
      <c r="S19" s="37"/>
      <c r="T19" s="37"/>
      <c r="U19" s="37"/>
      <c r="V19" s="37"/>
      <c r="W19" s="37"/>
      <c r="X19" s="37"/>
    </row>
    <row r="20" spans="1:24" ht="65.25" customHeight="1" hidden="1">
      <c r="A20" s="3" t="s">
        <v>360</v>
      </c>
      <c r="B20" s="193"/>
      <c r="C20" s="193"/>
      <c r="D20" s="193"/>
      <c r="E20" s="168"/>
      <c r="F20" s="168"/>
      <c r="G20" s="77"/>
      <c r="H20" s="137">
        <v>0</v>
      </c>
      <c r="I20" s="138"/>
      <c r="J20" s="145">
        <f t="shared" si="2"/>
        <v>0</v>
      </c>
      <c r="K20" s="144">
        <v>0</v>
      </c>
      <c r="L20" s="138"/>
      <c r="M20" s="138">
        <f t="shared" si="3"/>
        <v>0</v>
      </c>
      <c r="N20" s="137">
        <f t="shared" si="0"/>
        <v>0</v>
      </c>
      <c r="O20" s="138"/>
      <c r="P20" s="149">
        <f t="shared" si="1"/>
        <v>0</v>
      </c>
      <c r="Q20" s="37"/>
      <c r="R20" s="37"/>
      <c r="S20" s="37"/>
      <c r="T20" s="37"/>
      <c r="U20" s="37"/>
      <c r="V20" s="37"/>
      <c r="W20" s="37"/>
      <c r="X20" s="37"/>
    </row>
    <row r="21" spans="1:24" ht="68.25" customHeight="1" hidden="1">
      <c r="A21" s="3" t="s">
        <v>362</v>
      </c>
      <c r="B21" s="193"/>
      <c r="C21" s="193"/>
      <c r="D21" s="193"/>
      <c r="E21" s="168"/>
      <c r="F21" s="168"/>
      <c r="G21" s="77"/>
      <c r="H21" s="137">
        <v>0</v>
      </c>
      <c r="I21" s="138"/>
      <c r="J21" s="144">
        <f t="shared" si="2"/>
        <v>0</v>
      </c>
      <c r="K21" s="144">
        <v>0</v>
      </c>
      <c r="L21" s="138"/>
      <c r="M21" s="138">
        <f t="shared" si="3"/>
        <v>0</v>
      </c>
      <c r="N21" s="137">
        <f t="shared" si="0"/>
        <v>0</v>
      </c>
      <c r="O21" s="138"/>
      <c r="P21" s="149">
        <f t="shared" si="1"/>
        <v>0</v>
      </c>
      <c r="Q21" s="37"/>
      <c r="R21" s="37"/>
      <c r="S21" s="37"/>
      <c r="T21" s="37"/>
      <c r="U21" s="37"/>
      <c r="V21" s="37"/>
      <c r="W21" s="37"/>
      <c r="X21" s="37"/>
    </row>
    <row r="22" spans="1:24" ht="68.25" customHeight="1">
      <c r="A22" s="3" t="s">
        <v>356</v>
      </c>
      <c r="B22" s="195" t="s">
        <v>440</v>
      </c>
      <c r="C22" s="195"/>
      <c r="D22" s="195"/>
      <c r="E22" s="194" t="s">
        <v>294</v>
      </c>
      <c r="F22" s="194"/>
      <c r="G22" s="3" t="s">
        <v>160</v>
      </c>
      <c r="H22" s="137">
        <v>50486.1</v>
      </c>
      <c r="I22" s="137">
        <v>7645.8</v>
      </c>
      <c r="J22" s="137">
        <f>SUM(H22:I22)</f>
        <v>58131.9</v>
      </c>
      <c r="K22" s="144">
        <v>50486.1</v>
      </c>
      <c r="L22" s="137">
        <v>7645.8</v>
      </c>
      <c r="M22" s="144">
        <f>SUM(K22:L22)</f>
        <v>58131.9</v>
      </c>
      <c r="N22" s="137">
        <f aca="true" t="shared" si="4" ref="N22:O24">K22-H22</f>
        <v>0</v>
      </c>
      <c r="O22" s="137">
        <f t="shared" si="4"/>
        <v>0</v>
      </c>
      <c r="P22" s="149">
        <f t="shared" si="1"/>
        <v>0</v>
      </c>
      <c r="Q22" s="37"/>
      <c r="R22" s="37"/>
      <c r="S22" s="37"/>
      <c r="T22" s="37"/>
      <c r="U22" s="37"/>
      <c r="V22" s="37"/>
      <c r="W22" s="37"/>
      <c r="X22" s="37"/>
    </row>
    <row r="23" spans="1:24" ht="68.25" customHeight="1">
      <c r="A23" s="3" t="s">
        <v>357</v>
      </c>
      <c r="B23" s="195" t="s">
        <v>161</v>
      </c>
      <c r="C23" s="195"/>
      <c r="D23" s="195"/>
      <c r="E23" s="194" t="s">
        <v>171</v>
      </c>
      <c r="F23" s="194"/>
      <c r="G23" s="3" t="s">
        <v>160</v>
      </c>
      <c r="H23" s="137">
        <v>8276</v>
      </c>
      <c r="I23" s="137">
        <v>2679.4</v>
      </c>
      <c r="J23" s="137">
        <f>SUM(H23:I23)</f>
        <v>10955.4</v>
      </c>
      <c r="K23" s="144">
        <v>8276</v>
      </c>
      <c r="L23" s="137">
        <v>2679.4</v>
      </c>
      <c r="M23" s="144">
        <f>SUM(K23:L23)</f>
        <v>10955.4</v>
      </c>
      <c r="N23" s="137">
        <f t="shared" si="4"/>
        <v>0</v>
      </c>
      <c r="O23" s="137">
        <f t="shared" si="4"/>
        <v>0</v>
      </c>
      <c r="P23" s="149">
        <f t="shared" si="1"/>
        <v>0</v>
      </c>
      <c r="Q23" s="37"/>
      <c r="R23" s="37"/>
      <c r="S23" s="37"/>
      <c r="T23" s="37"/>
      <c r="U23" s="37"/>
      <c r="V23" s="37"/>
      <c r="W23" s="37"/>
      <c r="X23" s="37"/>
    </row>
    <row r="24" spans="1:24" ht="68.25" customHeight="1">
      <c r="A24" s="3" t="s">
        <v>358</v>
      </c>
      <c r="B24" s="195" t="s">
        <v>441</v>
      </c>
      <c r="C24" s="195"/>
      <c r="D24" s="195"/>
      <c r="E24" s="194" t="s">
        <v>309</v>
      </c>
      <c r="F24" s="194"/>
      <c r="G24" s="3" t="s">
        <v>118</v>
      </c>
      <c r="H24" s="137">
        <v>15450</v>
      </c>
      <c r="I24" s="137">
        <v>0</v>
      </c>
      <c r="J24" s="137">
        <f>SUM(H24:I24)</f>
        <v>15450</v>
      </c>
      <c r="K24" s="144">
        <v>15450</v>
      </c>
      <c r="L24" s="137">
        <v>0</v>
      </c>
      <c r="M24" s="144">
        <f>SUM(K24:L24)</f>
        <v>15450</v>
      </c>
      <c r="N24" s="137">
        <f t="shared" si="4"/>
        <v>0</v>
      </c>
      <c r="O24" s="137">
        <f t="shared" si="4"/>
        <v>0</v>
      </c>
      <c r="P24" s="149">
        <f t="shared" si="1"/>
        <v>0</v>
      </c>
      <c r="Q24" s="37"/>
      <c r="R24" s="37"/>
      <c r="S24" s="37"/>
      <c r="T24" s="37"/>
      <c r="U24" s="37"/>
      <c r="V24" s="37"/>
      <c r="W24" s="37"/>
      <c r="X24" s="37"/>
    </row>
    <row r="25" spans="1:24" ht="22.5" customHeight="1">
      <c r="A25" s="60" t="s">
        <v>355</v>
      </c>
      <c r="B25" s="191" t="s">
        <v>341</v>
      </c>
      <c r="C25" s="191"/>
      <c r="D25" s="191"/>
      <c r="E25" s="192"/>
      <c r="F25" s="192"/>
      <c r="G25" s="3"/>
      <c r="H25" s="137"/>
      <c r="I25" s="137"/>
      <c r="J25" s="137"/>
      <c r="K25" s="137"/>
      <c r="L25" s="137"/>
      <c r="M25" s="137"/>
      <c r="N25" s="137"/>
      <c r="O25" s="137"/>
      <c r="P25" s="149"/>
      <c r="Q25" s="37"/>
      <c r="R25" s="37"/>
      <c r="S25" s="37"/>
      <c r="T25" s="37"/>
      <c r="U25" s="37"/>
      <c r="V25" s="37"/>
      <c r="W25" s="37"/>
      <c r="X25" s="37"/>
    </row>
    <row r="26" spans="1:24" s="108" customFormat="1" ht="60.75" customHeight="1">
      <c r="A26" s="102" t="s">
        <v>354</v>
      </c>
      <c r="B26" s="224" t="s">
        <v>442</v>
      </c>
      <c r="C26" s="224"/>
      <c r="D26" s="224"/>
      <c r="E26" s="214" t="s">
        <v>171</v>
      </c>
      <c r="F26" s="214"/>
      <c r="G26" s="103" t="s">
        <v>160</v>
      </c>
      <c r="H26" s="149">
        <v>4362.1</v>
      </c>
      <c r="I26" s="149">
        <v>1100</v>
      </c>
      <c r="J26" s="149">
        <f>SUM(H26:I26)</f>
        <v>5462.1</v>
      </c>
      <c r="K26" s="149">
        <v>4362.1</v>
      </c>
      <c r="L26" s="149">
        <v>748.7</v>
      </c>
      <c r="M26" s="149">
        <f>SUM(K26:L26)</f>
        <v>5110.8</v>
      </c>
      <c r="N26" s="149">
        <f aca="true" t="shared" si="5" ref="N26:O28">K26-H26</f>
        <v>0</v>
      </c>
      <c r="O26" s="149">
        <f t="shared" si="5"/>
        <v>-351.29999999999995</v>
      </c>
      <c r="P26" s="149">
        <f t="shared" si="1"/>
        <v>-351.29999999999995</v>
      </c>
      <c r="Q26" s="107"/>
      <c r="R26" s="107"/>
      <c r="S26" s="107"/>
      <c r="T26" s="107"/>
      <c r="U26" s="107"/>
      <c r="V26" s="107"/>
      <c r="W26" s="107"/>
      <c r="X26" s="107"/>
    </row>
    <row r="27" spans="1:24" s="108" customFormat="1" ht="60.75" customHeight="1">
      <c r="A27" s="102" t="s">
        <v>355</v>
      </c>
      <c r="B27" s="224" t="s">
        <v>443</v>
      </c>
      <c r="C27" s="224"/>
      <c r="D27" s="224"/>
      <c r="E27" s="214" t="s">
        <v>171</v>
      </c>
      <c r="F27" s="214"/>
      <c r="G27" s="103" t="s">
        <v>160</v>
      </c>
      <c r="H27" s="149">
        <v>3979.7</v>
      </c>
      <c r="I27" s="149">
        <v>1046.2</v>
      </c>
      <c r="J27" s="149">
        <f>SUM(H27:I27)</f>
        <v>5025.9</v>
      </c>
      <c r="K27" s="149">
        <v>3979.7</v>
      </c>
      <c r="L27" s="149">
        <v>1046.2</v>
      </c>
      <c r="M27" s="149">
        <f>SUM(K27:L27)</f>
        <v>5025.9</v>
      </c>
      <c r="N27" s="149">
        <f t="shared" si="5"/>
        <v>0</v>
      </c>
      <c r="O27" s="149">
        <f t="shared" si="5"/>
        <v>0</v>
      </c>
      <c r="P27" s="149">
        <f t="shared" si="1"/>
        <v>0</v>
      </c>
      <c r="Q27" s="107"/>
      <c r="R27" s="107"/>
      <c r="S27" s="107"/>
      <c r="T27" s="107"/>
      <c r="U27" s="107"/>
      <c r="V27" s="107"/>
      <c r="W27" s="107"/>
      <c r="X27" s="107"/>
    </row>
    <row r="28" spans="1:24" s="108" customFormat="1" ht="60.75" customHeight="1">
      <c r="A28" s="102" t="s">
        <v>356</v>
      </c>
      <c r="B28" s="224" t="s">
        <v>444</v>
      </c>
      <c r="C28" s="224"/>
      <c r="D28" s="224"/>
      <c r="E28" s="214" t="s">
        <v>275</v>
      </c>
      <c r="F28" s="214"/>
      <c r="G28" s="103" t="s">
        <v>160</v>
      </c>
      <c r="H28" s="149">
        <v>6</v>
      </c>
      <c r="I28" s="149">
        <v>0</v>
      </c>
      <c r="J28" s="149">
        <f>SUM(H28:I28)</f>
        <v>6</v>
      </c>
      <c r="K28" s="149">
        <v>6</v>
      </c>
      <c r="L28" s="149">
        <v>0</v>
      </c>
      <c r="M28" s="149">
        <f>SUM(K28:L28)</f>
        <v>6</v>
      </c>
      <c r="N28" s="149">
        <f t="shared" si="5"/>
        <v>0</v>
      </c>
      <c r="O28" s="149">
        <f t="shared" si="5"/>
        <v>0</v>
      </c>
      <c r="P28" s="149">
        <f t="shared" si="1"/>
        <v>0</v>
      </c>
      <c r="Q28" s="107"/>
      <c r="R28" s="107"/>
      <c r="S28" s="107"/>
      <c r="T28" s="107"/>
      <c r="U28" s="107"/>
      <c r="V28" s="107"/>
      <c r="W28" s="107"/>
      <c r="X28" s="107"/>
    </row>
    <row r="29" spans="1:24" ht="36.75" customHeight="1" hidden="1">
      <c r="A29" s="8" t="s">
        <v>355</v>
      </c>
      <c r="B29" s="193"/>
      <c r="C29" s="193"/>
      <c r="D29" s="193"/>
      <c r="E29" s="194"/>
      <c r="F29" s="194"/>
      <c r="G29" s="3"/>
      <c r="H29" s="137">
        <v>0</v>
      </c>
      <c r="I29" s="137"/>
      <c r="J29" s="137">
        <f>H29</f>
        <v>0</v>
      </c>
      <c r="K29" s="137">
        <v>0</v>
      </c>
      <c r="L29" s="137"/>
      <c r="M29" s="137">
        <f>K29</f>
        <v>0</v>
      </c>
      <c r="N29" s="137">
        <f>K29-H29</f>
        <v>0</v>
      </c>
      <c r="O29" s="137"/>
      <c r="P29" s="149">
        <f t="shared" si="1"/>
        <v>0</v>
      </c>
      <c r="Q29" s="37"/>
      <c r="R29" s="37"/>
      <c r="S29" s="37"/>
      <c r="T29" s="37"/>
      <c r="U29" s="37"/>
      <c r="V29" s="37"/>
      <c r="W29" s="37"/>
      <c r="X29" s="37"/>
    </row>
    <row r="30" spans="1:24" ht="18.75" customHeight="1">
      <c r="A30" s="61" t="s">
        <v>356</v>
      </c>
      <c r="B30" s="191" t="s">
        <v>37</v>
      </c>
      <c r="C30" s="191"/>
      <c r="D30" s="191"/>
      <c r="E30" s="192"/>
      <c r="F30" s="192"/>
      <c r="G30" s="3"/>
      <c r="H30" s="137"/>
      <c r="I30" s="137"/>
      <c r="J30" s="137"/>
      <c r="K30" s="145"/>
      <c r="L30" s="137"/>
      <c r="M30" s="137"/>
      <c r="N30" s="137"/>
      <c r="O30" s="137"/>
      <c r="P30" s="149"/>
      <c r="Q30" s="37"/>
      <c r="R30" s="37"/>
      <c r="S30" s="37"/>
      <c r="T30" s="37"/>
      <c r="U30" s="37"/>
      <c r="V30" s="37"/>
      <c r="W30" s="37"/>
      <c r="X30" s="37"/>
    </row>
    <row r="31" spans="1:24" ht="39" customHeight="1">
      <c r="A31" s="8" t="s">
        <v>354</v>
      </c>
      <c r="B31" s="237" t="s">
        <v>445</v>
      </c>
      <c r="C31" s="238"/>
      <c r="D31" s="239"/>
      <c r="E31" s="194" t="s">
        <v>286</v>
      </c>
      <c r="F31" s="194"/>
      <c r="G31" s="3" t="s">
        <v>160</v>
      </c>
      <c r="H31" s="145">
        <v>7339.7</v>
      </c>
      <c r="I31" s="137">
        <v>4740.5</v>
      </c>
      <c r="J31" s="137">
        <f>SUM(H31:I31)</f>
        <v>12080.2</v>
      </c>
      <c r="K31" s="145">
        <v>7339.7</v>
      </c>
      <c r="L31" s="137">
        <v>4740.5</v>
      </c>
      <c r="M31" s="137">
        <f>SUM(K31:L31)</f>
        <v>12080.2</v>
      </c>
      <c r="N31" s="137">
        <f>K31-H31</f>
        <v>0</v>
      </c>
      <c r="O31" s="137">
        <f>L31-I31</f>
        <v>0</v>
      </c>
      <c r="P31" s="149">
        <f t="shared" si="1"/>
        <v>0</v>
      </c>
      <c r="Q31" s="37"/>
      <c r="R31" s="37"/>
      <c r="S31" s="37"/>
      <c r="T31" s="37"/>
      <c r="U31" s="37"/>
      <c r="V31" s="37"/>
      <c r="W31" s="37"/>
      <c r="X31" s="37"/>
    </row>
    <row r="32" spans="1:24" s="40" customFormat="1" ht="55.5" customHeight="1">
      <c r="A32" s="8" t="s">
        <v>355</v>
      </c>
      <c r="B32" s="198" t="s">
        <v>397</v>
      </c>
      <c r="C32" s="198"/>
      <c r="D32" s="198"/>
      <c r="E32" s="194" t="s">
        <v>171</v>
      </c>
      <c r="F32" s="194"/>
      <c r="G32" s="3" t="s">
        <v>160</v>
      </c>
      <c r="H32" s="145">
        <v>6100.2</v>
      </c>
      <c r="I32" s="137">
        <v>2853.5</v>
      </c>
      <c r="J32" s="137">
        <f>SUM(H32:I32)</f>
        <v>8953.7</v>
      </c>
      <c r="K32" s="145">
        <v>6100.3</v>
      </c>
      <c r="L32" s="137">
        <v>2853.5</v>
      </c>
      <c r="M32" s="137">
        <f>SUM(K32:L32)</f>
        <v>8953.8</v>
      </c>
      <c r="N32" s="137">
        <f>K32-H32</f>
        <v>0.1000000000003638</v>
      </c>
      <c r="O32" s="137">
        <f>L32-I32</f>
        <v>0</v>
      </c>
      <c r="P32" s="149">
        <f t="shared" si="1"/>
        <v>0.1000000000003638</v>
      </c>
      <c r="Q32" s="36"/>
      <c r="R32" s="36"/>
      <c r="S32" s="36"/>
      <c r="T32" s="36"/>
      <c r="U32" s="36"/>
      <c r="V32" s="36"/>
      <c r="W32" s="36"/>
      <c r="X32" s="36"/>
    </row>
    <row r="33" spans="1:24" s="40" customFormat="1" ht="64.5" customHeight="1" hidden="1">
      <c r="A33" s="8" t="s">
        <v>355</v>
      </c>
      <c r="B33" s="198"/>
      <c r="C33" s="198"/>
      <c r="D33" s="198"/>
      <c r="E33" s="194"/>
      <c r="F33" s="194"/>
      <c r="G33" s="3"/>
      <c r="H33" s="145">
        <v>0</v>
      </c>
      <c r="I33" s="137"/>
      <c r="J33" s="137">
        <f>H33</f>
        <v>0</v>
      </c>
      <c r="K33" s="145">
        <v>0</v>
      </c>
      <c r="L33" s="137"/>
      <c r="M33" s="137">
        <f>K33</f>
        <v>0</v>
      </c>
      <c r="N33" s="137">
        <f>K33-H33</f>
        <v>0</v>
      </c>
      <c r="O33" s="137"/>
      <c r="P33" s="149">
        <f t="shared" si="1"/>
        <v>0</v>
      </c>
      <c r="Q33" s="36"/>
      <c r="R33" s="36"/>
      <c r="S33" s="36"/>
      <c r="T33" s="36"/>
      <c r="U33" s="36"/>
      <c r="V33" s="36"/>
      <c r="W33" s="36"/>
      <c r="X33" s="36"/>
    </row>
    <row r="34" spans="1:24" ht="18.75">
      <c r="A34" s="61" t="s">
        <v>357</v>
      </c>
      <c r="B34" s="191" t="s">
        <v>289</v>
      </c>
      <c r="C34" s="191"/>
      <c r="D34" s="191"/>
      <c r="E34" s="192"/>
      <c r="F34" s="192"/>
      <c r="G34" s="3"/>
      <c r="H34" s="137"/>
      <c r="I34" s="137"/>
      <c r="J34" s="137"/>
      <c r="K34" s="137"/>
      <c r="L34" s="137"/>
      <c r="M34" s="137"/>
      <c r="N34" s="137"/>
      <c r="O34" s="137"/>
      <c r="P34" s="149"/>
      <c r="Q34" s="37"/>
      <c r="R34" s="37"/>
      <c r="S34" s="37"/>
      <c r="T34" s="37"/>
      <c r="U34" s="37"/>
      <c r="V34" s="37"/>
      <c r="W34" s="37"/>
      <c r="X34" s="37"/>
    </row>
    <row r="35" spans="1:24" ht="33.75" customHeight="1">
      <c r="A35" s="8" t="s">
        <v>354</v>
      </c>
      <c r="B35" s="237" t="s">
        <v>447</v>
      </c>
      <c r="C35" s="238"/>
      <c r="D35" s="239"/>
      <c r="E35" s="194" t="s">
        <v>291</v>
      </c>
      <c r="F35" s="194"/>
      <c r="G35" s="77" t="s">
        <v>144</v>
      </c>
      <c r="H35" s="137">
        <v>21</v>
      </c>
      <c r="I35" s="137">
        <v>8.1</v>
      </c>
      <c r="J35" s="137">
        <f>SUM(H35:I35)</f>
        <v>29.1</v>
      </c>
      <c r="K35" s="137">
        <v>21</v>
      </c>
      <c r="L35" s="137">
        <v>5.5</v>
      </c>
      <c r="M35" s="137">
        <f>SUM(K35:L35)</f>
        <v>26.5</v>
      </c>
      <c r="N35" s="137">
        <v>0</v>
      </c>
      <c r="O35" s="137">
        <f>L35-I35</f>
        <v>-2.5999999999999996</v>
      </c>
      <c r="P35" s="149">
        <f t="shared" si="1"/>
        <v>-2.5999999999999996</v>
      </c>
      <c r="Q35" s="37"/>
      <c r="R35" s="37"/>
      <c r="S35" s="37"/>
      <c r="T35" s="37"/>
      <c r="U35" s="37"/>
      <c r="V35" s="37"/>
      <c r="W35" s="37"/>
      <c r="X35" s="37"/>
    </row>
    <row r="36" spans="1:24" ht="58.5" customHeight="1">
      <c r="A36" s="8" t="s">
        <v>355</v>
      </c>
      <c r="B36" s="198" t="s">
        <v>162</v>
      </c>
      <c r="C36" s="198"/>
      <c r="D36" s="198"/>
      <c r="E36" s="194" t="s">
        <v>291</v>
      </c>
      <c r="F36" s="194"/>
      <c r="G36" s="77" t="s">
        <v>144</v>
      </c>
      <c r="H36" s="137">
        <v>48.1</v>
      </c>
      <c r="I36" s="137">
        <v>39</v>
      </c>
      <c r="J36" s="137">
        <f>SUM(H36:I36)</f>
        <v>87.1</v>
      </c>
      <c r="K36" s="144">
        <v>48.1</v>
      </c>
      <c r="L36" s="137">
        <v>39</v>
      </c>
      <c r="M36" s="137">
        <f>SUM(K36:L36)</f>
        <v>87.1</v>
      </c>
      <c r="N36" s="137">
        <f>K36-H36</f>
        <v>0</v>
      </c>
      <c r="O36" s="137">
        <f>L36-I36</f>
        <v>0</v>
      </c>
      <c r="P36" s="149">
        <f t="shared" si="1"/>
        <v>0</v>
      </c>
      <c r="Q36" s="37"/>
      <c r="R36" s="37"/>
      <c r="S36" s="37"/>
      <c r="T36" s="37"/>
      <c r="U36" s="37"/>
      <c r="V36" s="37"/>
      <c r="W36" s="37"/>
      <c r="X36" s="37"/>
    </row>
    <row r="37" spans="1:24" ht="58.5" customHeight="1">
      <c r="A37" s="8" t="s">
        <v>356</v>
      </c>
      <c r="B37" s="234" t="s">
        <v>446</v>
      </c>
      <c r="C37" s="235"/>
      <c r="D37" s="236"/>
      <c r="E37" s="194" t="s">
        <v>291</v>
      </c>
      <c r="F37" s="194"/>
      <c r="G37" s="77" t="s">
        <v>144</v>
      </c>
      <c r="H37" s="137">
        <v>100</v>
      </c>
      <c r="I37" s="137">
        <f>F37-C37</f>
        <v>0</v>
      </c>
      <c r="J37" s="137">
        <f>SUM(H37:I37)</f>
        <v>100</v>
      </c>
      <c r="K37" s="144">
        <v>100</v>
      </c>
      <c r="L37" s="137">
        <f>I37-F37</f>
        <v>0</v>
      </c>
      <c r="M37" s="137">
        <f>SUM(K37:L37)</f>
        <v>100</v>
      </c>
      <c r="N37" s="137">
        <f>K37-H37</f>
        <v>0</v>
      </c>
      <c r="O37" s="137">
        <f>L37-I37</f>
        <v>0</v>
      </c>
      <c r="P37" s="149">
        <f t="shared" si="1"/>
        <v>0</v>
      </c>
      <c r="Q37" s="37"/>
      <c r="R37" s="37"/>
      <c r="S37" s="37"/>
      <c r="T37" s="37"/>
      <c r="U37" s="37"/>
      <c r="V37" s="37"/>
      <c r="W37" s="37"/>
      <c r="X37" s="37"/>
    </row>
    <row r="38" spans="1:24" ht="91.5" customHeight="1">
      <c r="A38" s="8" t="s">
        <v>357</v>
      </c>
      <c r="B38" s="209" t="s">
        <v>502</v>
      </c>
      <c r="C38" s="209"/>
      <c r="D38" s="209"/>
      <c r="E38" s="194" t="s">
        <v>291</v>
      </c>
      <c r="F38" s="194"/>
      <c r="G38" s="77" t="s">
        <v>144</v>
      </c>
      <c r="H38" s="137">
        <v>100</v>
      </c>
      <c r="I38" s="137">
        <f>F38-C38</f>
        <v>0</v>
      </c>
      <c r="J38" s="137">
        <f>H38</f>
        <v>100</v>
      </c>
      <c r="K38" s="144">
        <v>100</v>
      </c>
      <c r="L38" s="137">
        <f>I38-F38</f>
        <v>0</v>
      </c>
      <c r="M38" s="137">
        <f>K38</f>
        <v>100</v>
      </c>
      <c r="N38" s="137">
        <f>K38-H38</f>
        <v>0</v>
      </c>
      <c r="O38" s="137">
        <f>L38-I38</f>
        <v>0</v>
      </c>
      <c r="P38" s="149">
        <f t="shared" si="1"/>
        <v>0</v>
      </c>
      <c r="Q38" s="37"/>
      <c r="R38" s="37"/>
      <c r="S38" s="37"/>
      <c r="T38" s="37"/>
      <c r="U38" s="37"/>
      <c r="V38" s="37"/>
      <c r="W38" s="37"/>
      <c r="X38" s="37"/>
    </row>
    <row r="39" spans="1:24" ht="62.25" customHeight="1" hidden="1">
      <c r="A39" s="8" t="s">
        <v>356</v>
      </c>
      <c r="B39" s="193"/>
      <c r="C39" s="193"/>
      <c r="D39" s="193"/>
      <c r="E39" s="194"/>
      <c r="F39" s="194"/>
      <c r="G39" s="77"/>
      <c r="H39" s="8">
        <v>0</v>
      </c>
      <c r="I39" s="8"/>
      <c r="J39" s="8">
        <f>H39</f>
        <v>0</v>
      </c>
      <c r="K39" s="80">
        <v>0</v>
      </c>
      <c r="L39" s="8"/>
      <c r="M39" s="8">
        <f>K39</f>
        <v>0</v>
      </c>
      <c r="N39" s="73">
        <f>K39-H39</f>
        <v>0</v>
      </c>
      <c r="O39" s="8"/>
      <c r="P39" s="73">
        <f>M39-J39</f>
        <v>0</v>
      </c>
      <c r="Q39" s="37"/>
      <c r="R39" s="37"/>
      <c r="S39" s="37"/>
      <c r="T39" s="37"/>
      <c r="U39" s="37"/>
      <c r="V39" s="37"/>
      <c r="W39" s="37"/>
      <c r="X39" s="37"/>
    </row>
    <row r="40" spans="1:24" ht="21.75" customHeight="1">
      <c r="A40" s="41"/>
      <c r="B40" s="220"/>
      <c r="C40" s="220"/>
      <c r="D40" s="220"/>
      <c r="E40" s="220"/>
      <c r="F40" s="220"/>
      <c r="G40" s="42"/>
      <c r="H40" s="42"/>
      <c r="I40" s="221"/>
      <c r="J40" s="221"/>
      <c r="K40" s="221"/>
      <c r="L40" s="43"/>
      <c r="M40" s="43"/>
      <c r="N40" s="43"/>
      <c r="O40" s="207" t="s">
        <v>36</v>
      </c>
      <c r="P40" s="207"/>
      <c r="Q40" s="37"/>
      <c r="R40" s="37"/>
      <c r="S40" s="37"/>
      <c r="T40" s="37"/>
      <c r="U40" s="37"/>
      <c r="V40" s="37"/>
      <c r="W40" s="37"/>
      <c r="X40" s="37"/>
    </row>
    <row r="41" s="1" customFormat="1" ht="18.75"/>
    <row r="42" spans="1:13" s="1" customFormat="1" ht="18.75">
      <c r="A42" s="32" t="s">
        <v>522</v>
      </c>
      <c r="E42" s="169"/>
      <c r="F42" s="169"/>
      <c r="G42" s="169"/>
      <c r="J42" s="12"/>
      <c r="K42" s="12"/>
      <c r="L42" s="170" t="s">
        <v>523</v>
      </c>
      <c r="M42" s="170"/>
    </row>
    <row r="43" spans="5:13" s="1" customFormat="1" ht="18.75">
      <c r="E43" s="167" t="s">
        <v>292</v>
      </c>
      <c r="F43" s="167"/>
      <c r="G43" s="167"/>
      <c r="J43" s="12"/>
      <c r="K43" s="12"/>
      <c r="L43" s="167" t="s">
        <v>293</v>
      </c>
      <c r="M43" s="167"/>
    </row>
    <row r="44" spans="1:24" ht="12.75">
      <c r="A44" s="41"/>
      <c r="B44" s="46"/>
      <c r="C44" s="46"/>
      <c r="D44" s="46"/>
      <c r="E44" s="46"/>
      <c r="F44" s="41"/>
      <c r="G44" s="47"/>
      <c r="H44" s="41"/>
      <c r="I44" s="41"/>
      <c r="J44" s="41"/>
      <c r="K44" s="41"/>
      <c r="L44" s="41"/>
      <c r="M44" s="41"/>
      <c r="N44" s="41"/>
      <c r="O44" s="41"/>
      <c r="P44" s="41"/>
      <c r="Q44" s="37"/>
      <c r="R44" s="37"/>
      <c r="S44" s="37"/>
      <c r="T44" s="37"/>
      <c r="U44" s="37"/>
      <c r="V44" s="37"/>
      <c r="W44" s="37"/>
      <c r="X44" s="37"/>
    </row>
    <row r="45" spans="1:24" ht="15.75">
      <c r="A45" s="41"/>
      <c r="B45" s="208"/>
      <c r="C45" s="208"/>
      <c r="D45" s="208"/>
      <c r="E45" s="46"/>
      <c r="F45" s="41"/>
      <c r="G45" s="47"/>
      <c r="H45" s="41"/>
      <c r="I45" s="41"/>
      <c r="J45" s="41"/>
      <c r="K45" s="41"/>
      <c r="L45" s="41"/>
      <c r="M45" s="44"/>
      <c r="N45" s="44"/>
      <c r="O45" s="44"/>
      <c r="P45" s="44"/>
      <c r="Q45" s="37"/>
      <c r="R45" s="37"/>
      <c r="S45" s="37"/>
      <c r="T45" s="37"/>
      <c r="U45" s="37"/>
      <c r="V45" s="37"/>
      <c r="W45" s="37"/>
      <c r="X45" s="37"/>
    </row>
    <row r="46" spans="1:24" ht="12.75">
      <c r="A46" s="41"/>
      <c r="B46" s="46"/>
      <c r="C46" s="46"/>
      <c r="D46" s="46"/>
      <c r="E46" s="46"/>
      <c r="F46" s="41"/>
      <c r="G46" s="47"/>
      <c r="H46" s="41"/>
      <c r="I46" s="41"/>
      <c r="J46" s="41"/>
      <c r="K46" s="41"/>
      <c r="L46" s="41"/>
      <c r="M46" s="41"/>
      <c r="N46" s="41"/>
      <c r="O46" s="41"/>
      <c r="P46" s="41"/>
      <c r="Q46" s="37"/>
      <c r="R46" s="37"/>
      <c r="S46" s="37"/>
      <c r="T46" s="37"/>
      <c r="U46" s="37"/>
      <c r="V46" s="37"/>
      <c r="W46" s="37"/>
      <c r="X46" s="37"/>
    </row>
    <row r="47" spans="1:24" ht="12.75">
      <c r="A47" s="41"/>
      <c r="B47" s="46"/>
      <c r="C47" s="46"/>
      <c r="D47" s="46"/>
      <c r="E47" s="46"/>
      <c r="F47" s="41"/>
      <c r="G47" s="47"/>
      <c r="H47" s="41"/>
      <c r="I47" s="41"/>
      <c r="J47" s="41"/>
      <c r="K47" s="41"/>
      <c r="L47" s="41"/>
      <c r="M47" s="41"/>
      <c r="N47" s="41"/>
      <c r="O47" s="41"/>
      <c r="P47" s="41"/>
      <c r="Q47" s="37"/>
      <c r="R47" s="37"/>
      <c r="S47" s="37"/>
      <c r="T47" s="37"/>
      <c r="U47" s="37"/>
      <c r="V47" s="37"/>
      <c r="W47" s="37"/>
      <c r="X47" s="37"/>
    </row>
    <row r="48" spans="1:24" ht="12.75">
      <c r="A48" s="41"/>
      <c r="B48" s="46"/>
      <c r="C48" s="46"/>
      <c r="D48" s="46"/>
      <c r="E48" s="46"/>
      <c r="F48" s="41"/>
      <c r="G48" s="47"/>
      <c r="H48" s="41"/>
      <c r="I48" s="41"/>
      <c r="J48" s="41"/>
      <c r="K48" s="41"/>
      <c r="L48" s="41"/>
      <c r="M48" s="41"/>
      <c r="N48" s="41"/>
      <c r="O48" s="41"/>
      <c r="P48" s="41"/>
      <c r="Q48" s="37"/>
      <c r="R48" s="37"/>
      <c r="S48" s="37"/>
      <c r="T48" s="37"/>
      <c r="U48" s="37"/>
      <c r="V48" s="37"/>
      <c r="W48" s="37"/>
      <c r="X48" s="37"/>
    </row>
    <row r="49" spans="1:24" ht="12.75">
      <c r="A49" s="41"/>
      <c r="B49" s="46"/>
      <c r="C49" s="46"/>
      <c r="D49" s="46"/>
      <c r="E49" s="46"/>
      <c r="F49" s="41"/>
      <c r="G49" s="47"/>
      <c r="H49" s="41"/>
      <c r="I49" s="41"/>
      <c r="J49" s="41"/>
      <c r="K49" s="41"/>
      <c r="L49" s="41"/>
      <c r="M49" s="41"/>
      <c r="N49" s="41"/>
      <c r="O49" s="41"/>
      <c r="P49" s="41"/>
      <c r="Q49" s="37"/>
      <c r="R49" s="37"/>
      <c r="S49" s="37"/>
      <c r="T49" s="37"/>
      <c r="U49" s="37"/>
      <c r="V49" s="37"/>
      <c r="W49" s="37"/>
      <c r="X49" s="37"/>
    </row>
    <row r="50" spans="1:24" ht="12.75">
      <c r="A50" s="41"/>
      <c r="B50" s="46"/>
      <c r="C50" s="46"/>
      <c r="D50" s="46"/>
      <c r="E50" s="46"/>
      <c r="F50" s="41"/>
      <c r="G50" s="47"/>
      <c r="H50" s="41"/>
      <c r="I50" s="41"/>
      <c r="J50" s="41"/>
      <c r="K50" s="41"/>
      <c r="L50" s="41"/>
      <c r="M50" s="41"/>
      <c r="N50" s="41"/>
      <c r="O50" s="41"/>
      <c r="P50" s="41"/>
      <c r="Q50" s="37"/>
      <c r="R50" s="37"/>
      <c r="S50" s="37"/>
      <c r="T50" s="37"/>
      <c r="U50" s="37"/>
      <c r="V50" s="37"/>
      <c r="W50" s="37"/>
      <c r="X50" s="37"/>
    </row>
    <row r="51" spans="1:24" ht="12.75">
      <c r="A51" s="41"/>
      <c r="B51" s="46"/>
      <c r="C51" s="46"/>
      <c r="D51" s="46"/>
      <c r="E51" s="46"/>
      <c r="F51" s="41"/>
      <c r="G51" s="47"/>
      <c r="H51" s="41"/>
      <c r="I51" s="41"/>
      <c r="J51" s="41"/>
      <c r="K51" s="41"/>
      <c r="L51" s="41"/>
      <c r="M51" s="41"/>
      <c r="N51" s="41"/>
      <c r="O51" s="41"/>
      <c r="P51" s="41"/>
      <c r="Q51" s="37"/>
      <c r="R51" s="37"/>
      <c r="S51" s="37"/>
      <c r="T51" s="37"/>
      <c r="U51" s="37"/>
      <c r="V51" s="37"/>
      <c r="W51" s="37"/>
      <c r="X51" s="37"/>
    </row>
    <row r="52" spans="1:24" ht="12.75">
      <c r="A52" s="41"/>
      <c r="B52" s="207"/>
      <c r="C52" s="207"/>
      <c r="D52" s="207"/>
      <c r="E52" s="46"/>
      <c r="F52" s="41"/>
      <c r="G52" s="47"/>
      <c r="H52" s="41"/>
      <c r="I52" s="41"/>
      <c r="J52" s="41"/>
      <c r="K52" s="41"/>
      <c r="L52" s="41"/>
      <c r="M52" s="41"/>
      <c r="N52" s="41"/>
      <c r="O52" s="41"/>
      <c r="P52" s="41"/>
      <c r="Q52" s="37"/>
      <c r="R52" s="37"/>
      <c r="S52" s="37"/>
      <c r="T52" s="37"/>
      <c r="U52" s="37"/>
      <c r="V52" s="37"/>
      <c r="W52" s="37"/>
      <c r="X52" s="37"/>
    </row>
    <row r="53" spans="1:24" ht="17.25" customHeight="1">
      <c r="A53" s="41"/>
      <c r="B53" s="207"/>
      <c r="C53" s="207"/>
      <c r="D53" s="207"/>
      <c r="E53" s="46"/>
      <c r="F53" s="41"/>
      <c r="G53" s="47"/>
      <c r="H53" s="41"/>
      <c r="I53" s="41"/>
      <c r="K53" s="41"/>
      <c r="L53" s="41"/>
      <c r="M53" s="41"/>
      <c r="N53" s="41"/>
      <c r="O53" s="41"/>
      <c r="P53" s="41"/>
      <c r="Q53" s="37"/>
      <c r="R53" s="37"/>
      <c r="S53" s="37"/>
      <c r="T53" s="37"/>
      <c r="U53" s="37"/>
      <c r="V53" s="37"/>
      <c r="W53" s="37"/>
      <c r="X53" s="37"/>
    </row>
    <row r="54" spans="1:24" ht="12.75">
      <c r="A54" s="41"/>
      <c r="B54" s="46"/>
      <c r="C54" s="46"/>
      <c r="D54" s="46"/>
      <c r="E54" s="46"/>
      <c r="F54" s="41"/>
      <c r="G54" s="47"/>
      <c r="H54" s="41"/>
      <c r="I54" s="41"/>
      <c r="K54" s="41"/>
      <c r="L54" s="41"/>
      <c r="M54" s="41"/>
      <c r="N54" s="41"/>
      <c r="O54" s="41"/>
      <c r="P54" s="41"/>
      <c r="Q54" s="37"/>
      <c r="R54" s="37"/>
      <c r="S54" s="37"/>
      <c r="T54" s="37"/>
      <c r="U54" s="37"/>
      <c r="V54" s="37"/>
      <c r="W54" s="37"/>
      <c r="X54" s="37"/>
    </row>
    <row r="55" spans="1:24" ht="15.75">
      <c r="A55" s="41"/>
      <c r="B55" s="46"/>
      <c r="C55" s="45"/>
      <c r="D55" s="48"/>
      <c r="E55" s="46"/>
      <c r="F55" s="41"/>
      <c r="G55" s="47"/>
      <c r="H55" s="41"/>
      <c r="I55" s="41"/>
      <c r="K55" s="41"/>
      <c r="L55" s="41"/>
      <c r="M55" s="41"/>
      <c r="N55" s="41"/>
      <c r="O55" s="41"/>
      <c r="P55" s="41"/>
      <c r="Q55" s="37"/>
      <c r="R55" s="37"/>
      <c r="S55" s="37"/>
      <c r="T55" s="37"/>
      <c r="U55" s="37"/>
      <c r="V55" s="37"/>
      <c r="W55" s="37"/>
      <c r="X55" s="37"/>
    </row>
    <row r="56" spans="1:24" ht="12.75">
      <c r="A56" s="41"/>
      <c r="B56" s="46"/>
      <c r="C56" s="46"/>
      <c r="D56" s="46"/>
      <c r="E56" s="46"/>
      <c r="F56" s="41"/>
      <c r="G56" s="47"/>
      <c r="H56" s="41"/>
      <c r="I56" s="41"/>
      <c r="K56" s="41"/>
      <c r="L56" s="41"/>
      <c r="M56" s="41"/>
      <c r="N56" s="41"/>
      <c r="O56" s="41"/>
      <c r="P56" s="41"/>
      <c r="Q56" s="37"/>
      <c r="R56" s="37"/>
      <c r="S56" s="37"/>
      <c r="T56" s="37"/>
      <c r="U56" s="37"/>
      <c r="V56" s="37"/>
      <c r="W56" s="37"/>
      <c r="X56" s="37"/>
    </row>
    <row r="57" spans="1:24" ht="12.75">
      <c r="A57" s="41"/>
      <c r="B57" s="46"/>
      <c r="C57" s="46"/>
      <c r="D57" s="46"/>
      <c r="E57" s="46"/>
      <c r="F57" s="41"/>
      <c r="G57" s="47"/>
      <c r="H57" s="41"/>
      <c r="I57" s="41"/>
      <c r="K57" s="41"/>
      <c r="L57" s="41"/>
      <c r="M57" s="41"/>
      <c r="N57" s="41"/>
      <c r="O57" s="41"/>
      <c r="P57" s="41"/>
      <c r="Q57" s="37"/>
      <c r="R57" s="37"/>
      <c r="S57" s="37"/>
      <c r="T57" s="37"/>
      <c r="U57" s="37"/>
      <c r="V57" s="37"/>
      <c r="W57" s="37"/>
      <c r="X57" s="37"/>
    </row>
    <row r="58" spans="1:24" ht="12.75">
      <c r="A58" s="41"/>
      <c r="B58" s="46"/>
      <c r="C58" s="46"/>
      <c r="D58" s="46"/>
      <c r="E58" s="46"/>
      <c r="F58" s="41"/>
      <c r="G58" s="47"/>
      <c r="H58" s="41"/>
      <c r="I58" s="41"/>
      <c r="K58" s="41"/>
      <c r="L58" s="41"/>
      <c r="M58" s="41"/>
      <c r="N58" s="41"/>
      <c r="O58" s="41"/>
      <c r="P58" s="41"/>
      <c r="Q58" s="37"/>
      <c r="R58" s="37"/>
      <c r="S58" s="37"/>
      <c r="T58" s="37"/>
      <c r="U58" s="37"/>
      <c r="V58" s="37"/>
      <c r="W58" s="37"/>
      <c r="X58" s="37"/>
    </row>
    <row r="59" spans="1:24" ht="12.75">
      <c r="A59" s="41"/>
      <c r="B59" s="46"/>
      <c r="C59" s="46"/>
      <c r="D59" s="46"/>
      <c r="E59" s="46"/>
      <c r="F59" s="41"/>
      <c r="G59" s="47"/>
      <c r="H59" s="41"/>
      <c r="I59" s="41"/>
      <c r="J59" s="41"/>
      <c r="K59" s="41"/>
      <c r="L59" s="41"/>
      <c r="M59" s="41"/>
      <c r="N59" s="41"/>
      <c r="O59" s="41"/>
      <c r="P59" s="41"/>
      <c r="Q59" s="37"/>
      <c r="R59" s="37"/>
      <c r="S59" s="37"/>
      <c r="T59" s="37"/>
      <c r="U59" s="37"/>
      <c r="V59" s="37"/>
      <c r="W59" s="37"/>
      <c r="X59" s="37"/>
    </row>
    <row r="60" spans="1:24" ht="12.75">
      <c r="A60" s="41"/>
      <c r="B60" s="46"/>
      <c r="C60" s="46"/>
      <c r="D60" s="46"/>
      <c r="E60" s="46"/>
      <c r="F60" s="41"/>
      <c r="G60" s="47"/>
      <c r="H60" s="41"/>
      <c r="I60" s="41"/>
      <c r="J60" s="41"/>
      <c r="K60" s="41"/>
      <c r="L60" s="41"/>
      <c r="M60" s="41"/>
      <c r="N60" s="41"/>
      <c r="O60" s="41"/>
      <c r="P60" s="41"/>
      <c r="Q60" s="37"/>
      <c r="R60" s="37"/>
      <c r="S60" s="37"/>
      <c r="T60" s="37"/>
      <c r="U60" s="37"/>
      <c r="V60" s="37"/>
      <c r="W60" s="37"/>
      <c r="X60" s="37"/>
    </row>
    <row r="61" spans="1:24" ht="12.75">
      <c r="A61" s="41"/>
      <c r="B61" s="46"/>
      <c r="C61" s="46"/>
      <c r="D61" s="46"/>
      <c r="E61" s="46"/>
      <c r="F61" s="41"/>
      <c r="G61" s="47"/>
      <c r="H61" s="41"/>
      <c r="I61" s="41"/>
      <c r="J61" s="41"/>
      <c r="K61" s="41"/>
      <c r="L61" s="41"/>
      <c r="M61" s="41"/>
      <c r="N61" s="41"/>
      <c r="O61" s="41"/>
      <c r="P61" s="41"/>
      <c r="Q61" s="37"/>
      <c r="R61" s="37"/>
      <c r="S61" s="37"/>
      <c r="T61" s="37"/>
      <c r="U61" s="37"/>
      <c r="V61" s="37"/>
      <c r="W61" s="37"/>
      <c r="X61" s="37"/>
    </row>
    <row r="62" spans="1:24" ht="12.75">
      <c r="A62" s="41"/>
      <c r="B62" s="46"/>
      <c r="C62" s="46"/>
      <c r="D62" s="46"/>
      <c r="E62" s="46"/>
      <c r="F62" s="41"/>
      <c r="G62" s="47"/>
      <c r="H62" s="41"/>
      <c r="I62" s="41"/>
      <c r="J62" s="41"/>
      <c r="K62" s="41"/>
      <c r="L62" s="41"/>
      <c r="M62" s="41"/>
      <c r="N62" s="41"/>
      <c r="O62" s="41"/>
      <c r="P62" s="41"/>
      <c r="Q62" s="37"/>
      <c r="R62" s="37"/>
      <c r="S62" s="37"/>
      <c r="T62" s="37"/>
      <c r="U62" s="37"/>
      <c r="V62" s="37"/>
      <c r="W62" s="37"/>
      <c r="X62" s="37"/>
    </row>
    <row r="63" spans="1:24" ht="12.75">
      <c r="A63" s="41"/>
      <c r="B63" s="46"/>
      <c r="C63" s="46"/>
      <c r="D63" s="46"/>
      <c r="E63" s="46"/>
      <c r="F63" s="41"/>
      <c r="G63" s="47"/>
      <c r="H63" s="41"/>
      <c r="I63" s="41"/>
      <c r="J63" s="41"/>
      <c r="K63" s="41"/>
      <c r="L63" s="41"/>
      <c r="M63" s="41"/>
      <c r="N63" s="41"/>
      <c r="O63" s="41"/>
      <c r="P63" s="41"/>
      <c r="Q63" s="37"/>
      <c r="R63" s="37"/>
      <c r="S63" s="37"/>
      <c r="T63" s="37"/>
      <c r="U63" s="37"/>
      <c r="V63" s="37"/>
      <c r="W63" s="37"/>
      <c r="X63" s="37"/>
    </row>
    <row r="64" spans="1:24" ht="12.75">
      <c r="A64" s="41"/>
      <c r="B64" s="46"/>
      <c r="C64" s="46"/>
      <c r="D64" s="46"/>
      <c r="E64" s="46"/>
      <c r="F64" s="41"/>
      <c r="G64" s="47"/>
      <c r="H64" s="41"/>
      <c r="I64" s="41"/>
      <c r="J64" s="41"/>
      <c r="K64" s="41"/>
      <c r="L64" s="41"/>
      <c r="M64" s="41"/>
      <c r="N64" s="41"/>
      <c r="O64" s="41"/>
      <c r="P64" s="41"/>
      <c r="Q64" s="37"/>
      <c r="R64" s="37"/>
      <c r="S64" s="37"/>
      <c r="T64" s="37"/>
      <c r="U64" s="37"/>
      <c r="V64" s="37"/>
      <c r="W64" s="37"/>
      <c r="X64" s="37"/>
    </row>
    <row r="65" spans="1:24" ht="12.75">
      <c r="A65" s="41"/>
      <c r="B65" s="46"/>
      <c r="C65" s="46"/>
      <c r="D65" s="46"/>
      <c r="E65" s="46"/>
      <c r="F65" s="41"/>
      <c r="G65" s="47"/>
      <c r="H65" s="41"/>
      <c r="I65" s="41"/>
      <c r="J65" s="41"/>
      <c r="K65" s="41"/>
      <c r="L65" s="41"/>
      <c r="M65" s="41"/>
      <c r="N65" s="41"/>
      <c r="O65" s="41"/>
      <c r="P65" s="41"/>
      <c r="Q65" s="37"/>
      <c r="R65" s="37"/>
      <c r="S65" s="37"/>
      <c r="T65" s="37"/>
      <c r="U65" s="37"/>
      <c r="V65" s="37"/>
      <c r="W65" s="37"/>
      <c r="X65" s="37"/>
    </row>
    <row r="66" spans="1:24" ht="12.75">
      <c r="A66" s="41"/>
      <c r="B66" s="46"/>
      <c r="C66" s="46"/>
      <c r="D66" s="46"/>
      <c r="E66" s="46"/>
      <c r="F66" s="41"/>
      <c r="G66" s="47"/>
      <c r="H66" s="41"/>
      <c r="I66" s="41"/>
      <c r="J66" s="41"/>
      <c r="K66" s="41"/>
      <c r="L66" s="41"/>
      <c r="M66" s="41"/>
      <c r="N66" s="41"/>
      <c r="O66" s="41"/>
      <c r="P66" s="41"/>
      <c r="Q66" s="37"/>
      <c r="R66" s="37"/>
      <c r="S66" s="37"/>
      <c r="T66" s="37"/>
      <c r="U66" s="37"/>
      <c r="V66" s="37"/>
      <c r="W66" s="37"/>
      <c r="X66" s="37"/>
    </row>
    <row r="67" spans="1:24" ht="12.75">
      <c r="A67" s="41"/>
      <c r="B67" s="46"/>
      <c r="C67" s="46"/>
      <c r="D67" s="46"/>
      <c r="E67" s="46"/>
      <c r="F67" s="41"/>
      <c r="G67" s="47"/>
      <c r="H67" s="41"/>
      <c r="I67" s="41"/>
      <c r="J67" s="41"/>
      <c r="K67" s="41"/>
      <c r="L67" s="41"/>
      <c r="M67" s="41"/>
      <c r="N67" s="41"/>
      <c r="O67" s="41"/>
      <c r="P67" s="41"/>
      <c r="Q67" s="37"/>
      <c r="R67" s="37"/>
      <c r="S67" s="37"/>
      <c r="T67" s="37"/>
      <c r="U67" s="37"/>
      <c r="V67" s="37"/>
      <c r="W67" s="37"/>
      <c r="X67" s="37"/>
    </row>
    <row r="68" spans="1:24" ht="12.75">
      <c r="A68" s="41"/>
      <c r="B68" s="46"/>
      <c r="C68" s="46"/>
      <c r="D68" s="46"/>
      <c r="E68" s="46"/>
      <c r="F68" s="41"/>
      <c r="G68" s="47"/>
      <c r="H68" s="41"/>
      <c r="I68" s="41"/>
      <c r="J68" s="41"/>
      <c r="K68" s="41"/>
      <c r="L68" s="41"/>
      <c r="M68" s="41"/>
      <c r="N68" s="41"/>
      <c r="O68" s="41"/>
      <c r="P68" s="41"/>
      <c r="Q68" s="37"/>
      <c r="R68" s="37"/>
      <c r="S68" s="37"/>
      <c r="T68" s="37"/>
      <c r="U68" s="37"/>
      <c r="V68" s="37"/>
      <c r="W68" s="37"/>
      <c r="X68" s="37"/>
    </row>
    <row r="69" spans="1:24" ht="12.75">
      <c r="A69" s="41"/>
      <c r="B69" s="46"/>
      <c r="C69" s="46"/>
      <c r="D69" s="46"/>
      <c r="E69" s="46"/>
      <c r="F69" s="41"/>
      <c r="G69" s="47"/>
      <c r="H69" s="41"/>
      <c r="I69" s="41"/>
      <c r="J69" s="41"/>
      <c r="K69" s="41"/>
      <c r="L69" s="41"/>
      <c r="M69" s="41"/>
      <c r="N69" s="41"/>
      <c r="O69" s="41"/>
      <c r="P69" s="41"/>
      <c r="Q69" s="37"/>
      <c r="R69" s="37"/>
      <c r="S69" s="37"/>
      <c r="T69" s="37"/>
      <c r="U69" s="37"/>
      <c r="V69" s="37"/>
      <c r="W69" s="37"/>
      <c r="X69" s="37"/>
    </row>
    <row r="70" spans="1:24" ht="12.75">
      <c r="A70" s="49"/>
      <c r="B70" s="50"/>
      <c r="C70" s="50"/>
      <c r="D70" s="50"/>
      <c r="E70" s="50"/>
      <c r="F70" s="41"/>
      <c r="G70" s="39"/>
      <c r="H70" s="49"/>
      <c r="I70" s="49"/>
      <c r="J70" s="49"/>
      <c r="K70" s="49"/>
      <c r="L70" s="49"/>
      <c r="M70" s="49"/>
      <c r="N70" s="49"/>
      <c r="O70" s="49"/>
      <c r="P70" s="49"/>
      <c r="Q70" s="37"/>
      <c r="R70" s="37"/>
      <c r="S70" s="37"/>
      <c r="T70" s="37"/>
      <c r="U70" s="37"/>
      <c r="V70" s="37"/>
      <c r="W70" s="37"/>
      <c r="X70" s="37"/>
    </row>
    <row r="71" spans="1:24" ht="12.75">
      <c r="A71" s="49"/>
      <c r="B71" s="50"/>
      <c r="C71" s="50"/>
      <c r="D71" s="50"/>
      <c r="E71" s="50"/>
      <c r="F71" s="41"/>
      <c r="G71" s="39"/>
      <c r="H71" s="49"/>
      <c r="I71" s="49"/>
      <c r="J71" s="49"/>
      <c r="K71" s="49"/>
      <c r="L71" s="49"/>
      <c r="M71" s="49"/>
      <c r="N71" s="49"/>
      <c r="O71" s="49"/>
      <c r="P71" s="49"/>
      <c r="Q71" s="37"/>
      <c r="R71" s="37"/>
      <c r="S71" s="37"/>
      <c r="T71" s="37"/>
      <c r="U71" s="37"/>
      <c r="V71" s="37"/>
      <c r="W71" s="37"/>
      <c r="X71" s="37"/>
    </row>
    <row r="72" spans="1:24" ht="12.75">
      <c r="A72" s="49"/>
      <c r="B72" s="50"/>
      <c r="C72" s="50"/>
      <c r="D72" s="50"/>
      <c r="E72" s="50"/>
      <c r="F72" s="41"/>
      <c r="G72" s="39"/>
      <c r="H72" s="49"/>
      <c r="I72" s="49"/>
      <c r="J72" s="49"/>
      <c r="K72" s="49"/>
      <c r="L72" s="49"/>
      <c r="M72" s="49"/>
      <c r="N72" s="49"/>
      <c r="O72" s="49"/>
      <c r="P72" s="49"/>
      <c r="Q72" s="37"/>
      <c r="R72" s="37"/>
      <c r="S72" s="37"/>
      <c r="T72" s="37"/>
      <c r="U72" s="37"/>
      <c r="V72" s="37"/>
      <c r="W72" s="37"/>
      <c r="X72" s="37"/>
    </row>
    <row r="73" spans="1:24" ht="12.75">
      <c r="A73" s="49"/>
      <c r="B73" s="50"/>
      <c r="C73" s="50"/>
      <c r="D73" s="50"/>
      <c r="E73" s="50"/>
      <c r="F73" s="41"/>
      <c r="G73" s="39"/>
      <c r="H73" s="49"/>
      <c r="I73" s="49"/>
      <c r="J73" s="49"/>
      <c r="K73" s="49"/>
      <c r="L73" s="49"/>
      <c r="M73" s="49"/>
      <c r="N73" s="49"/>
      <c r="O73" s="49"/>
      <c r="P73" s="49"/>
      <c r="Q73" s="37"/>
      <c r="R73" s="37"/>
      <c r="S73" s="37"/>
      <c r="T73" s="37"/>
      <c r="U73" s="37"/>
      <c r="V73" s="37"/>
      <c r="W73" s="37"/>
      <c r="X73" s="37"/>
    </row>
    <row r="74" spans="1:24" ht="12.75">
      <c r="A74" s="49"/>
      <c r="B74" s="50"/>
      <c r="C74" s="50"/>
      <c r="D74" s="50"/>
      <c r="E74" s="50"/>
      <c r="F74" s="41"/>
      <c r="G74" s="39"/>
      <c r="H74" s="49"/>
      <c r="I74" s="49"/>
      <c r="J74" s="49"/>
      <c r="K74" s="49"/>
      <c r="L74" s="49"/>
      <c r="M74" s="49"/>
      <c r="N74" s="49"/>
      <c r="O74" s="49"/>
      <c r="P74" s="49"/>
      <c r="Q74" s="37"/>
      <c r="R74" s="37"/>
      <c r="S74" s="37"/>
      <c r="T74" s="37"/>
      <c r="U74" s="37"/>
      <c r="V74" s="37"/>
      <c r="W74" s="37"/>
      <c r="X74" s="37"/>
    </row>
    <row r="75" spans="1:24" ht="12.75">
      <c r="A75" s="49"/>
      <c r="B75" s="50"/>
      <c r="C75" s="50"/>
      <c r="D75" s="50"/>
      <c r="E75" s="50"/>
      <c r="F75" s="41"/>
      <c r="G75" s="39"/>
      <c r="H75" s="49"/>
      <c r="I75" s="49"/>
      <c r="J75" s="49"/>
      <c r="K75" s="49"/>
      <c r="L75" s="49"/>
      <c r="M75" s="49"/>
      <c r="N75" s="49"/>
      <c r="O75" s="49"/>
      <c r="P75" s="49"/>
      <c r="Q75" s="37"/>
      <c r="R75" s="37"/>
      <c r="S75" s="37"/>
      <c r="T75" s="37"/>
      <c r="U75" s="37"/>
      <c r="V75" s="37"/>
      <c r="W75" s="37"/>
      <c r="X75" s="37"/>
    </row>
    <row r="76" spans="1:24" ht="12.75">
      <c r="A76" s="49"/>
      <c r="B76" s="50"/>
      <c r="C76" s="50"/>
      <c r="D76" s="50"/>
      <c r="E76" s="50"/>
      <c r="F76" s="41"/>
      <c r="G76" s="39"/>
      <c r="H76" s="49"/>
      <c r="I76" s="49"/>
      <c r="J76" s="49"/>
      <c r="K76" s="49"/>
      <c r="L76" s="49"/>
      <c r="M76" s="49"/>
      <c r="N76" s="49"/>
      <c r="O76" s="49"/>
      <c r="P76" s="49"/>
      <c r="Q76" s="37"/>
      <c r="R76" s="37"/>
      <c r="S76" s="37"/>
      <c r="T76" s="37"/>
      <c r="U76" s="37"/>
      <c r="V76" s="37"/>
      <c r="W76" s="37"/>
      <c r="X76" s="37"/>
    </row>
    <row r="77" spans="1:24" ht="12.75">
      <c r="A77" s="49"/>
      <c r="B77" s="50"/>
      <c r="C77" s="50"/>
      <c r="D77" s="50"/>
      <c r="E77" s="50"/>
      <c r="F77" s="41"/>
      <c r="G77" s="39"/>
      <c r="H77" s="49"/>
      <c r="I77" s="49"/>
      <c r="J77" s="49"/>
      <c r="K77" s="49"/>
      <c r="L77" s="49"/>
      <c r="M77" s="49"/>
      <c r="N77" s="49"/>
      <c r="O77" s="49"/>
      <c r="P77" s="49"/>
      <c r="Q77" s="37"/>
      <c r="R77" s="37"/>
      <c r="S77" s="37"/>
      <c r="T77" s="37"/>
      <c r="U77" s="37"/>
      <c r="V77" s="37"/>
      <c r="W77" s="37"/>
      <c r="X77" s="37"/>
    </row>
    <row r="78" spans="1:24" ht="12.75">
      <c r="A78" s="49"/>
      <c r="B78" s="50"/>
      <c r="C78" s="50"/>
      <c r="D78" s="50"/>
      <c r="E78" s="50"/>
      <c r="F78" s="41"/>
      <c r="G78" s="39"/>
      <c r="H78" s="49"/>
      <c r="I78" s="49"/>
      <c r="J78" s="49"/>
      <c r="K78" s="49"/>
      <c r="L78" s="49"/>
      <c r="M78" s="49"/>
      <c r="N78" s="49"/>
      <c r="O78" s="49"/>
      <c r="P78" s="49"/>
      <c r="Q78" s="37"/>
      <c r="R78" s="37"/>
      <c r="S78" s="37"/>
      <c r="T78" s="37"/>
      <c r="U78" s="37"/>
      <c r="V78" s="37"/>
      <c r="W78" s="37"/>
      <c r="X78" s="37"/>
    </row>
    <row r="79" spans="1:24" ht="12.75">
      <c r="A79" s="49"/>
      <c r="B79" s="50"/>
      <c r="C79" s="50"/>
      <c r="D79" s="50"/>
      <c r="E79" s="50"/>
      <c r="F79" s="41"/>
      <c r="G79" s="39"/>
      <c r="H79" s="49"/>
      <c r="I79" s="49"/>
      <c r="J79" s="49"/>
      <c r="K79" s="49"/>
      <c r="L79" s="49"/>
      <c r="M79" s="49"/>
      <c r="N79" s="49"/>
      <c r="O79" s="49"/>
      <c r="P79" s="49"/>
      <c r="Q79" s="37"/>
      <c r="R79" s="37"/>
      <c r="S79" s="37"/>
      <c r="T79" s="37"/>
      <c r="U79" s="37"/>
      <c r="V79" s="37"/>
      <c r="W79" s="37"/>
      <c r="X79" s="37"/>
    </row>
    <row r="80" spans="1:24" ht="12.75">
      <c r="A80" s="49"/>
      <c r="B80" s="50"/>
      <c r="C80" s="50"/>
      <c r="D80" s="50"/>
      <c r="E80" s="50"/>
      <c r="F80" s="41"/>
      <c r="G80" s="39"/>
      <c r="H80" s="49"/>
      <c r="I80" s="49"/>
      <c r="J80" s="49"/>
      <c r="K80" s="49"/>
      <c r="L80" s="49"/>
      <c r="M80" s="49"/>
      <c r="N80" s="49"/>
      <c r="O80" s="49"/>
      <c r="P80" s="49"/>
      <c r="Q80" s="37"/>
      <c r="R80" s="37"/>
      <c r="S80" s="37"/>
      <c r="T80" s="37"/>
      <c r="U80" s="37"/>
      <c r="V80" s="37"/>
      <c r="W80" s="37"/>
      <c r="X80" s="37"/>
    </row>
    <row r="81" spans="1:24" ht="12.75">
      <c r="A81" s="49"/>
      <c r="B81" s="50"/>
      <c r="C81" s="50"/>
      <c r="D81" s="50"/>
      <c r="E81" s="50"/>
      <c r="F81" s="41"/>
      <c r="G81" s="39"/>
      <c r="H81" s="49"/>
      <c r="I81" s="49"/>
      <c r="J81" s="49"/>
      <c r="K81" s="49"/>
      <c r="L81" s="49"/>
      <c r="M81" s="49"/>
      <c r="N81" s="49"/>
      <c r="O81" s="49"/>
      <c r="P81" s="49"/>
      <c r="Q81" s="37"/>
      <c r="R81" s="37"/>
      <c r="S81" s="37"/>
      <c r="T81" s="37"/>
      <c r="U81" s="37"/>
      <c r="V81" s="37"/>
      <c r="W81" s="37"/>
      <c r="X81" s="37"/>
    </row>
    <row r="82" spans="1:24" ht="12.75">
      <c r="A82" s="49"/>
      <c r="B82" s="50"/>
      <c r="C82" s="50"/>
      <c r="D82" s="50"/>
      <c r="E82" s="50"/>
      <c r="F82" s="41"/>
      <c r="G82" s="39"/>
      <c r="H82" s="49"/>
      <c r="I82" s="49"/>
      <c r="J82" s="49"/>
      <c r="K82" s="49"/>
      <c r="L82" s="49"/>
      <c r="M82" s="49"/>
      <c r="N82" s="49"/>
      <c r="O82" s="49"/>
      <c r="P82" s="49"/>
      <c r="Q82" s="37"/>
      <c r="R82" s="37"/>
      <c r="S82" s="37"/>
      <c r="T82" s="37"/>
      <c r="U82" s="37"/>
      <c r="V82" s="37"/>
      <c r="W82" s="37"/>
      <c r="X82" s="37"/>
    </row>
    <row r="83" spans="1:24" ht="12.75">
      <c r="A83" s="49"/>
      <c r="B83" s="50"/>
      <c r="C83" s="50"/>
      <c r="D83" s="50"/>
      <c r="E83" s="50"/>
      <c r="F83" s="41"/>
      <c r="G83" s="39"/>
      <c r="H83" s="49"/>
      <c r="I83" s="49"/>
      <c r="J83" s="49"/>
      <c r="K83" s="49"/>
      <c r="L83" s="49"/>
      <c r="M83" s="49"/>
      <c r="N83" s="49"/>
      <c r="O83" s="49"/>
      <c r="P83" s="49"/>
      <c r="Q83" s="37"/>
      <c r="R83" s="37"/>
      <c r="S83" s="37"/>
      <c r="T83" s="37"/>
      <c r="U83" s="37"/>
      <c r="V83" s="37"/>
      <c r="W83" s="37"/>
      <c r="X83" s="37"/>
    </row>
    <row r="84" spans="1:24" ht="12.75">
      <c r="A84" s="49"/>
      <c r="B84" s="50"/>
      <c r="C84" s="50"/>
      <c r="D84" s="50"/>
      <c r="E84" s="50"/>
      <c r="F84" s="41"/>
      <c r="G84" s="39"/>
      <c r="H84" s="49"/>
      <c r="I84" s="49"/>
      <c r="J84" s="49"/>
      <c r="K84" s="49"/>
      <c r="L84" s="49"/>
      <c r="M84" s="49"/>
      <c r="N84" s="49"/>
      <c r="O84" s="49"/>
      <c r="P84" s="49"/>
      <c r="Q84" s="37"/>
      <c r="R84" s="37"/>
      <c r="S84" s="37"/>
      <c r="T84" s="37"/>
      <c r="U84" s="37"/>
      <c r="V84" s="37"/>
      <c r="W84" s="37"/>
      <c r="X84" s="37"/>
    </row>
    <row r="85" spans="1:24" ht="12.75">
      <c r="A85" s="49"/>
      <c r="B85" s="50"/>
      <c r="C85" s="50"/>
      <c r="D85" s="50"/>
      <c r="E85" s="50"/>
      <c r="F85" s="41"/>
      <c r="G85" s="39"/>
      <c r="H85" s="49"/>
      <c r="I85" s="49"/>
      <c r="J85" s="49"/>
      <c r="K85" s="49"/>
      <c r="L85" s="49"/>
      <c r="M85" s="49"/>
      <c r="N85" s="49"/>
      <c r="O85" s="49"/>
      <c r="P85" s="49"/>
      <c r="Q85" s="37"/>
      <c r="R85" s="37"/>
      <c r="S85" s="37"/>
      <c r="T85" s="37"/>
      <c r="U85" s="37"/>
      <c r="V85" s="37"/>
      <c r="W85" s="37"/>
      <c r="X85" s="37"/>
    </row>
    <row r="86" spans="1:24" ht="12.75">
      <c r="A86" s="49"/>
      <c r="B86" s="50"/>
      <c r="C86" s="50"/>
      <c r="D86" s="50"/>
      <c r="E86" s="50"/>
      <c r="F86" s="41"/>
      <c r="G86" s="39"/>
      <c r="H86" s="49"/>
      <c r="I86" s="49"/>
      <c r="J86" s="49"/>
      <c r="K86" s="49"/>
      <c r="L86" s="49"/>
      <c r="M86" s="49"/>
      <c r="N86" s="49"/>
      <c r="O86" s="49"/>
      <c r="P86" s="49"/>
      <c r="Q86" s="37"/>
      <c r="R86" s="37"/>
      <c r="S86" s="37"/>
      <c r="T86" s="37"/>
      <c r="U86" s="37"/>
      <c r="V86" s="37"/>
      <c r="W86" s="37"/>
      <c r="X86" s="37"/>
    </row>
    <row r="87" spans="1:24" ht="12.75">
      <c r="A87" s="49"/>
      <c r="B87" s="50"/>
      <c r="C87" s="50"/>
      <c r="D87" s="50"/>
      <c r="E87" s="50"/>
      <c r="F87" s="41"/>
      <c r="G87" s="39"/>
      <c r="H87" s="49"/>
      <c r="I87" s="49"/>
      <c r="J87" s="49"/>
      <c r="K87" s="49"/>
      <c r="L87" s="49"/>
      <c r="M87" s="49"/>
      <c r="N87" s="49"/>
      <c r="O87" s="49"/>
      <c r="P87" s="49"/>
      <c r="Q87" s="37"/>
      <c r="R87" s="37"/>
      <c r="S87" s="37"/>
      <c r="T87" s="37"/>
      <c r="U87" s="37"/>
      <c r="V87" s="37"/>
      <c r="W87" s="37"/>
      <c r="X87" s="37"/>
    </row>
    <row r="88" spans="1:24" ht="12.75">
      <c r="A88" s="49"/>
      <c r="B88" s="50"/>
      <c r="C88" s="50"/>
      <c r="D88" s="50"/>
      <c r="E88" s="50"/>
      <c r="F88" s="41"/>
      <c r="G88" s="39"/>
      <c r="H88" s="49"/>
      <c r="I88" s="49"/>
      <c r="J88" s="49"/>
      <c r="K88" s="49"/>
      <c r="L88" s="49"/>
      <c r="M88" s="49"/>
      <c r="N88" s="49"/>
      <c r="O88" s="49"/>
      <c r="P88" s="49"/>
      <c r="Q88" s="37"/>
      <c r="R88" s="37"/>
      <c r="S88" s="37"/>
      <c r="T88" s="37"/>
      <c r="U88" s="37"/>
      <c r="V88" s="37"/>
      <c r="W88" s="37"/>
      <c r="X88" s="37"/>
    </row>
    <row r="89" spans="1:24" ht="12.75">
      <c r="A89" s="49"/>
      <c r="B89" s="50"/>
      <c r="C89" s="50"/>
      <c r="D89" s="50"/>
      <c r="E89" s="50"/>
      <c r="F89" s="41"/>
      <c r="G89" s="39"/>
      <c r="H89" s="49"/>
      <c r="I89" s="49"/>
      <c r="J89" s="49"/>
      <c r="K89" s="49"/>
      <c r="L89" s="49"/>
      <c r="M89" s="49"/>
      <c r="N89" s="49"/>
      <c r="O89" s="49"/>
      <c r="P89" s="49"/>
      <c r="Q89" s="37"/>
      <c r="R89" s="37"/>
      <c r="S89" s="37"/>
      <c r="T89" s="37"/>
      <c r="U89" s="37"/>
      <c r="V89" s="37"/>
      <c r="W89" s="37"/>
      <c r="X89" s="37"/>
    </row>
    <row r="90" spans="1:24" ht="12.75">
      <c r="A90" s="49"/>
      <c r="B90" s="50"/>
      <c r="C90" s="50"/>
      <c r="D90" s="50"/>
      <c r="E90" s="50"/>
      <c r="F90" s="41"/>
      <c r="G90" s="39"/>
      <c r="H90" s="49"/>
      <c r="I90" s="49"/>
      <c r="J90" s="49"/>
      <c r="K90" s="49"/>
      <c r="L90" s="49"/>
      <c r="M90" s="49"/>
      <c r="N90" s="49"/>
      <c r="O90" s="49"/>
      <c r="P90" s="49"/>
      <c r="Q90" s="37"/>
      <c r="R90" s="37"/>
      <c r="S90" s="37"/>
      <c r="T90" s="37"/>
      <c r="U90" s="37"/>
      <c r="V90" s="37"/>
      <c r="W90" s="37"/>
      <c r="X90" s="37"/>
    </row>
    <row r="91" spans="1:24" ht="12.75">
      <c r="A91" s="49"/>
      <c r="B91" s="50"/>
      <c r="C91" s="50"/>
      <c r="D91" s="50"/>
      <c r="E91" s="50"/>
      <c r="F91" s="41"/>
      <c r="G91" s="39"/>
      <c r="H91" s="49"/>
      <c r="I91" s="49"/>
      <c r="J91" s="49"/>
      <c r="K91" s="49"/>
      <c r="L91" s="49"/>
      <c r="M91" s="49"/>
      <c r="N91" s="49"/>
      <c r="O91" s="49"/>
      <c r="P91" s="49"/>
      <c r="Q91" s="37"/>
      <c r="R91" s="37"/>
      <c r="S91" s="37"/>
      <c r="T91" s="37"/>
      <c r="U91" s="37"/>
      <c r="V91" s="37"/>
      <c r="W91" s="37"/>
      <c r="X91" s="37"/>
    </row>
    <row r="92" spans="1:24" ht="12.75">
      <c r="A92" s="49"/>
      <c r="B92" s="50"/>
      <c r="C92" s="50"/>
      <c r="D92" s="50"/>
      <c r="E92" s="50"/>
      <c r="F92" s="41"/>
      <c r="G92" s="39"/>
      <c r="H92" s="49"/>
      <c r="I92" s="49"/>
      <c r="J92" s="49"/>
      <c r="K92" s="49"/>
      <c r="L92" s="49"/>
      <c r="M92" s="49"/>
      <c r="N92" s="49"/>
      <c r="O92" s="49"/>
      <c r="P92" s="49"/>
      <c r="Q92" s="37"/>
      <c r="R92" s="37"/>
      <c r="S92" s="37"/>
      <c r="T92" s="37"/>
      <c r="U92" s="37"/>
      <c r="V92" s="37"/>
      <c r="W92" s="37"/>
      <c r="X92" s="37"/>
    </row>
    <row r="93" spans="1:24" ht="12.75">
      <c r="A93" s="49"/>
      <c r="B93" s="50"/>
      <c r="C93" s="50"/>
      <c r="D93" s="50"/>
      <c r="E93" s="50"/>
      <c r="F93" s="41"/>
      <c r="G93" s="39"/>
      <c r="H93" s="49"/>
      <c r="I93" s="49"/>
      <c r="J93" s="49"/>
      <c r="K93" s="49"/>
      <c r="L93" s="49"/>
      <c r="M93" s="49"/>
      <c r="N93" s="49"/>
      <c r="O93" s="49"/>
      <c r="P93" s="49"/>
      <c r="Q93" s="37"/>
      <c r="R93" s="37"/>
      <c r="S93" s="37"/>
      <c r="T93" s="37"/>
      <c r="U93" s="37"/>
      <c r="V93" s="37"/>
      <c r="W93" s="37"/>
      <c r="X93" s="37"/>
    </row>
    <row r="94" spans="1:24" ht="12.75">
      <c r="A94" s="49"/>
      <c r="B94" s="50"/>
      <c r="C94" s="50"/>
      <c r="D94" s="50"/>
      <c r="E94" s="50"/>
      <c r="F94" s="41"/>
      <c r="G94" s="39"/>
      <c r="H94" s="49"/>
      <c r="I94" s="49"/>
      <c r="J94" s="49"/>
      <c r="K94" s="49"/>
      <c r="L94" s="49"/>
      <c r="M94" s="49"/>
      <c r="N94" s="49"/>
      <c r="O94" s="49"/>
      <c r="P94" s="49"/>
      <c r="Q94" s="37"/>
      <c r="R94" s="37"/>
      <c r="S94" s="37"/>
      <c r="T94" s="37"/>
      <c r="U94" s="37"/>
      <c r="V94" s="37"/>
      <c r="W94" s="37"/>
      <c r="X94" s="37"/>
    </row>
    <row r="95" spans="1:24" ht="12.75">
      <c r="A95" s="49"/>
      <c r="B95" s="50"/>
      <c r="C95" s="50"/>
      <c r="D95" s="50"/>
      <c r="E95" s="50"/>
      <c r="F95" s="41"/>
      <c r="G95" s="39"/>
      <c r="H95" s="49"/>
      <c r="I95" s="49"/>
      <c r="J95" s="49"/>
      <c r="K95" s="49"/>
      <c r="L95" s="49"/>
      <c r="M95" s="49"/>
      <c r="N95" s="49"/>
      <c r="O95" s="49"/>
      <c r="P95" s="49"/>
      <c r="Q95" s="37"/>
      <c r="R95" s="37"/>
      <c r="S95" s="37"/>
      <c r="T95" s="37"/>
      <c r="U95" s="37"/>
      <c r="V95" s="37"/>
      <c r="W95" s="37"/>
      <c r="X95" s="37"/>
    </row>
    <row r="96" spans="1:24" ht="12.75">
      <c r="A96" s="49"/>
      <c r="B96" s="50"/>
      <c r="C96" s="50"/>
      <c r="D96" s="50"/>
      <c r="E96" s="50"/>
      <c r="F96" s="41"/>
      <c r="G96" s="39"/>
      <c r="H96" s="49"/>
      <c r="I96" s="49"/>
      <c r="J96" s="49"/>
      <c r="K96" s="49"/>
      <c r="L96" s="49"/>
      <c r="M96" s="49"/>
      <c r="N96" s="49"/>
      <c r="O96" s="49"/>
      <c r="P96" s="49"/>
      <c r="Q96" s="37"/>
      <c r="R96" s="37"/>
      <c r="S96" s="37"/>
      <c r="T96" s="37"/>
      <c r="U96" s="37"/>
      <c r="V96" s="37"/>
      <c r="W96" s="37"/>
      <c r="X96" s="37"/>
    </row>
    <row r="97" spans="1:24" ht="12.75">
      <c r="A97" s="49"/>
      <c r="B97" s="50"/>
      <c r="C97" s="50"/>
      <c r="D97" s="50"/>
      <c r="E97" s="50"/>
      <c r="F97" s="41"/>
      <c r="G97" s="39"/>
      <c r="H97" s="49"/>
      <c r="I97" s="49"/>
      <c r="J97" s="49"/>
      <c r="K97" s="49"/>
      <c r="L97" s="49"/>
      <c r="M97" s="49"/>
      <c r="N97" s="49"/>
      <c r="O97" s="49"/>
      <c r="P97" s="49"/>
      <c r="Q97" s="37"/>
      <c r="R97" s="37"/>
      <c r="S97" s="37"/>
      <c r="T97" s="37"/>
      <c r="U97" s="37"/>
      <c r="V97" s="37"/>
      <c r="W97" s="37"/>
      <c r="X97" s="37"/>
    </row>
    <row r="98" spans="1:24" ht="12.75">
      <c r="A98" s="49"/>
      <c r="B98" s="50"/>
      <c r="C98" s="50"/>
      <c r="D98" s="50"/>
      <c r="E98" s="50"/>
      <c r="F98" s="41"/>
      <c r="G98" s="39"/>
      <c r="H98" s="49"/>
      <c r="I98" s="49"/>
      <c r="J98" s="49"/>
      <c r="K98" s="49"/>
      <c r="L98" s="49"/>
      <c r="M98" s="49"/>
      <c r="N98" s="49"/>
      <c r="O98" s="49"/>
      <c r="P98" s="49"/>
      <c r="Q98" s="37"/>
      <c r="R98" s="37"/>
      <c r="S98" s="37"/>
      <c r="T98" s="37"/>
      <c r="U98" s="37"/>
      <c r="V98" s="37"/>
      <c r="W98" s="37"/>
      <c r="X98" s="37"/>
    </row>
    <row r="99" spans="1:24" ht="12.75">
      <c r="A99" s="49"/>
      <c r="B99" s="50"/>
      <c r="C99" s="50"/>
      <c r="D99" s="50"/>
      <c r="E99" s="50"/>
      <c r="F99" s="41"/>
      <c r="G99" s="39"/>
      <c r="H99" s="49"/>
      <c r="I99" s="49"/>
      <c r="J99" s="49"/>
      <c r="K99" s="49"/>
      <c r="L99" s="49"/>
      <c r="M99" s="49"/>
      <c r="N99" s="49"/>
      <c r="O99" s="49"/>
      <c r="P99" s="49"/>
      <c r="Q99" s="37"/>
      <c r="R99" s="37"/>
      <c r="S99" s="37"/>
      <c r="T99" s="37"/>
      <c r="U99" s="37"/>
      <c r="V99" s="37"/>
      <c r="W99" s="37"/>
      <c r="X99" s="37"/>
    </row>
    <row r="100" spans="1:24" ht="12.75">
      <c r="A100" s="49"/>
      <c r="B100" s="50"/>
      <c r="C100" s="50"/>
      <c r="D100" s="50"/>
      <c r="E100" s="50"/>
      <c r="F100" s="41"/>
      <c r="G100" s="39"/>
      <c r="H100" s="49"/>
      <c r="I100" s="49"/>
      <c r="J100" s="49"/>
      <c r="K100" s="49"/>
      <c r="L100" s="49"/>
      <c r="M100" s="49"/>
      <c r="N100" s="49"/>
      <c r="O100" s="49"/>
      <c r="P100" s="49"/>
      <c r="Q100" s="37"/>
      <c r="R100" s="37"/>
      <c r="S100" s="37"/>
      <c r="T100" s="37"/>
      <c r="U100" s="37"/>
      <c r="V100" s="37"/>
      <c r="W100" s="37"/>
      <c r="X100" s="37"/>
    </row>
    <row r="101" spans="1:24" ht="12.75">
      <c r="A101" s="49"/>
      <c r="B101" s="50"/>
      <c r="C101" s="50"/>
      <c r="D101" s="50"/>
      <c r="E101" s="50"/>
      <c r="F101" s="41"/>
      <c r="G101" s="39"/>
      <c r="H101" s="49"/>
      <c r="I101" s="49"/>
      <c r="J101" s="49"/>
      <c r="K101" s="49"/>
      <c r="L101" s="49"/>
      <c r="M101" s="49"/>
      <c r="N101" s="49"/>
      <c r="O101" s="49"/>
      <c r="P101" s="49"/>
      <c r="Q101" s="37"/>
      <c r="R101" s="37"/>
      <c r="S101" s="37"/>
      <c r="T101" s="37"/>
      <c r="U101" s="37"/>
      <c r="V101" s="37"/>
      <c r="W101" s="37"/>
      <c r="X101" s="37"/>
    </row>
    <row r="102" spans="1:24" ht="12.75">
      <c r="A102" s="49"/>
      <c r="B102" s="50"/>
      <c r="C102" s="50"/>
      <c r="D102" s="50"/>
      <c r="E102" s="50"/>
      <c r="F102" s="41"/>
      <c r="G102" s="39"/>
      <c r="H102" s="49"/>
      <c r="I102" s="49"/>
      <c r="J102" s="49"/>
      <c r="K102" s="49"/>
      <c r="L102" s="49"/>
      <c r="M102" s="49"/>
      <c r="N102" s="49"/>
      <c r="O102" s="49"/>
      <c r="P102" s="49"/>
      <c r="Q102" s="37"/>
      <c r="R102" s="37"/>
      <c r="S102" s="37"/>
      <c r="T102" s="37"/>
      <c r="U102" s="37"/>
      <c r="V102" s="37"/>
      <c r="W102" s="37"/>
      <c r="X102" s="37"/>
    </row>
    <row r="103" spans="1:24" ht="12.75">
      <c r="A103" s="49"/>
      <c r="B103" s="50"/>
      <c r="C103" s="50"/>
      <c r="D103" s="50"/>
      <c r="E103" s="50"/>
      <c r="F103" s="36"/>
      <c r="G103" s="39"/>
      <c r="H103" s="49"/>
      <c r="I103" s="49"/>
      <c r="J103" s="49"/>
      <c r="K103" s="49"/>
      <c r="L103" s="49"/>
      <c r="M103" s="49"/>
      <c r="N103" s="49"/>
      <c r="O103" s="49"/>
      <c r="P103" s="49"/>
      <c r="Q103" s="37"/>
      <c r="R103" s="37"/>
      <c r="S103" s="37"/>
      <c r="T103" s="37"/>
      <c r="U103" s="37"/>
      <c r="V103" s="37"/>
      <c r="W103" s="37"/>
      <c r="X103" s="37"/>
    </row>
    <row r="104" spans="1:24" ht="12.75">
      <c r="A104" s="49"/>
      <c r="B104" s="50"/>
      <c r="C104" s="50"/>
      <c r="D104" s="50"/>
      <c r="E104" s="50"/>
      <c r="F104" s="36"/>
      <c r="G104" s="39"/>
      <c r="H104" s="49"/>
      <c r="I104" s="49"/>
      <c r="J104" s="49"/>
      <c r="K104" s="49"/>
      <c r="L104" s="49"/>
      <c r="M104" s="49"/>
      <c r="N104" s="49"/>
      <c r="O104" s="49"/>
      <c r="P104" s="49"/>
      <c r="Q104" s="37"/>
      <c r="R104" s="37"/>
      <c r="S104" s="37"/>
      <c r="T104" s="37"/>
      <c r="U104" s="37"/>
      <c r="V104" s="37"/>
      <c r="W104" s="37"/>
      <c r="X104" s="37"/>
    </row>
    <row r="105" spans="1:24" ht="12.75">
      <c r="A105" s="49"/>
      <c r="B105" s="50"/>
      <c r="C105" s="50"/>
      <c r="D105" s="50"/>
      <c r="E105" s="50"/>
      <c r="F105" s="36"/>
      <c r="G105" s="39"/>
      <c r="H105" s="49"/>
      <c r="I105" s="49"/>
      <c r="J105" s="49"/>
      <c r="K105" s="49"/>
      <c r="L105" s="49"/>
      <c r="M105" s="49"/>
      <c r="N105" s="49"/>
      <c r="O105" s="49"/>
      <c r="P105" s="49"/>
      <c r="Q105" s="37"/>
      <c r="R105" s="37"/>
      <c r="S105" s="37"/>
      <c r="T105" s="37"/>
      <c r="U105" s="37"/>
      <c r="V105" s="37"/>
      <c r="W105" s="37"/>
      <c r="X105" s="37"/>
    </row>
    <row r="106" spans="1:24" ht="12.75">
      <c r="A106" s="49"/>
      <c r="B106" s="50"/>
      <c r="C106" s="50"/>
      <c r="D106" s="50"/>
      <c r="E106" s="50"/>
      <c r="F106" s="36"/>
      <c r="G106" s="39"/>
      <c r="H106" s="49"/>
      <c r="I106" s="49"/>
      <c r="J106" s="49"/>
      <c r="K106" s="49"/>
      <c r="L106" s="49"/>
      <c r="M106" s="49"/>
      <c r="N106" s="49"/>
      <c r="O106" s="49"/>
      <c r="P106" s="49"/>
      <c r="Q106" s="37"/>
      <c r="R106" s="37"/>
      <c r="S106" s="37"/>
      <c r="T106" s="37"/>
      <c r="U106" s="37"/>
      <c r="V106" s="37"/>
      <c r="W106" s="37"/>
      <c r="X106" s="37"/>
    </row>
    <row r="107" spans="1:24" ht="12.75">
      <c r="A107" s="49"/>
      <c r="B107" s="37"/>
      <c r="C107" s="37"/>
      <c r="D107" s="37"/>
      <c r="E107" s="37"/>
      <c r="F107" s="36"/>
      <c r="G107" s="39"/>
      <c r="H107" s="49"/>
      <c r="I107" s="49"/>
      <c r="J107" s="49"/>
      <c r="K107" s="49"/>
      <c r="L107" s="49"/>
      <c r="M107" s="49"/>
      <c r="N107" s="49"/>
      <c r="O107" s="49"/>
      <c r="P107" s="49"/>
      <c r="Q107" s="37"/>
      <c r="R107" s="37"/>
      <c r="S107" s="37"/>
      <c r="T107" s="37"/>
      <c r="U107" s="37"/>
      <c r="V107" s="37"/>
      <c r="W107" s="37"/>
      <c r="X107" s="37"/>
    </row>
    <row r="108" spans="1:24" ht="12.75">
      <c r="A108" s="49"/>
      <c r="B108" s="37"/>
      <c r="C108" s="37"/>
      <c r="D108" s="37"/>
      <c r="E108" s="37"/>
      <c r="F108" s="36"/>
      <c r="G108" s="39"/>
      <c r="H108" s="49"/>
      <c r="I108" s="49"/>
      <c r="J108" s="49"/>
      <c r="K108" s="49"/>
      <c r="L108" s="49"/>
      <c r="M108" s="49"/>
      <c r="N108" s="49"/>
      <c r="O108" s="49"/>
      <c r="P108" s="49"/>
      <c r="Q108" s="37"/>
      <c r="R108" s="37"/>
      <c r="S108" s="37"/>
      <c r="T108" s="37"/>
      <c r="U108" s="37"/>
      <c r="V108" s="37"/>
      <c r="W108" s="37"/>
      <c r="X108" s="37"/>
    </row>
    <row r="109" spans="1:24" ht="12.75">
      <c r="A109" s="49"/>
      <c r="B109" s="37"/>
      <c r="C109" s="37"/>
      <c r="D109" s="37"/>
      <c r="E109" s="37"/>
      <c r="F109" s="36"/>
      <c r="G109" s="39"/>
      <c r="H109" s="49"/>
      <c r="I109" s="49"/>
      <c r="J109" s="49"/>
      <c r="K109" s="49"/>
      <c r="L109" s="49"/>
      <c r="M109" s="49"/>
      <c r="N109" s="49"/>
      <c r="O109" s="49"/>
      <c r="P109" s="49"/>
      <c r="Q109" s="37"/>
      <c r="R109" s="37"/>
      <c r="S109" s="37"/>
      <c r="T109" s="37"/>
      <c r="U109" s="37"/>
      <c r="V109" s="37"/>
      <c r="W109" s="37"/>
      <c r="X109" s="37"/>
    </row>
    <row r="110" spans="1:24" ht="12.75">
      <c r="A110" s="49"/>
      <c r="B110" s="37"/>
      <c r="C110" s="37"/>
      <c r="D110" s="37"/>
      <c r="E110" s="37"/>
      <c r="F110" s="36"/>
      <c r="G110" s="39"/>
      <c r="H110" s="49"/>
      <c r="I110" s="49"/>
      <c r="J110" s="49"/>
      <c r="K110" s="49"/>
      <c r="L110" s="49"/>
      <c r="M110" s="49"/>
      <c r="N110" s="49"/>
      <c r="O110" s="49"/>
      <c r="P110" s="49"/>
      <c r="Q110" s="37"/>
      <c r="R110" s="37"/>
      <c r="S110" s="37"/>
      <c r="T110" s="37"/>
      <c r="U110" s="37"/>
      <c r="V110" s="37"/>
      <c r="W110" s="37"/>
      <c r="X110" s="37"/>
    </row>
    <row r="111" spans="1:24" ht="12.75">
      <c r="A111" s="49"/>
      <c r="B111" s="37"/>
      <c r="C111" s="37"/>
      <c r="D111" s="37"/>
      <c r="E111" s="37"/>
      <c r="F111" s="36"/>
      <c r="G111" s="39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</row>
    <row r="112" spans="1:24" ht="12.75">
      <c r="A112" s="49"/>
      <c r="B112" s="37"/>
      <c r="C112" s="37"/>
      <c r="D112" s="37"/>
      <c r="E112" s="37"/>
      <c r="F112" s="36"/>
      <c r="G112" s="39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</row>
    <row r="113" spans="1:24" ht="12.75">
      <c r="A113" s="49"/>
      <c r="B113" s="37"/>
      <c r="C113" s="37"/>
      <c r="D113" s="37"/>
      <c r="E113" s="37"/>
      <c r="F113" s="36"/>
      <c r="G113" s="39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</row>
    <row r="114" spans="1:24" ht="12.75">
      <c r="A114" s="49"/>
      <c r="B114" s="37"/>
      <c r="C114" s="37"/>
      <c r="D114" s="37"/>
      <c r="E114" s="37"/>
      <c r="F114" s="36"/>
      <c r="G114" s="39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</row>
    <row r="115" spans="1:24" ht="12.75">
      <c r="A115" s="49"/>
      <c r="B115" s="37"/>
      <c r="C115" s="37"/>
      <c r="D115" s="37"/>
      <c r="E115" s="37"/>
      <c r="F115" s="36"/>
      <c r="G115" s="39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</row>
    <row r="116" spans="1:24" ht="12.75">
      <c r="A116" s="49"/>
      <c r="B116" s="37"/>
      <c r="C116" s="37"/>
      <c r="D116" s="37"/>
      <c r="E116" s="37"/>
      <c r="F116" s="36"/>
      <c r="G116" s="39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</row>
    <row r="117" spans="1:24" ht="12.75">
      <c r="A117" s="49"/>
      <c r="B117" s="37"/>
      <c r="C117" s="37"/>
      <c r="D117" s="37"/>
      <c r="E117" s="37"/>
      <c r="F117" s="36"/>
      <c r="G117" s="39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</row>
    <row r="118" spans="1:24" ht="12.75">
      <c r="A118" s="49"/>
      <c r="B118" s="37"/>
      <c r="C118" s="37"/>
      <c r="D118" s="37"/>
      <c r="E118" s="37"/>
      <c r="F118" s="37"/>
      <c r="G118" s="39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</row>
    <row r="119" spans="1:24" ht="12.75">
      <c r="A119" s="49"/>
      <c r="B119" s="37"/>
      <c r="C119" s="37"/>
      <c r="D119" s="37"/>
      <c r="E119" s="37"/>
      <c r="F119" s="37"/>
      <c r="G119" s="39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</row>
    <row r="120" spans="1:24" ht="12.75">
      <c r="A120" s="49"/>
      <c r="B120" s="37"/>
      <c r="C120" s="37"/>
      <c r="D120" s="37"/>
      <c r="E120" s="37"/>
      <c r="F120" s="37"/>
      <c r="G120" s="39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</row>
    <row r="121" spans="1:24" ht="12.75">
      <c r="A121" s="49"/>
      <c r="B121" s="37"/>
      <c r="C121" s="37"/>
      <c r="D121" s="37"/>
      <c r="E121" s="37"/>
      <c r="F121" s="37"/>
      <c r="G121" s="39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</row>
    <row r="122" spans="1:24" ht="12.75">
      <c r="A122" s="49"/>
      <c r="B122" s="37"/>
      <c r="C122" s="37"/>
      <c r="D122" s="37"/>
      <c r="E122" s="37"/>
      <c r="F122" s="37"/>
      <c r="G122" s="39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</row>
    <row r="123" spans="1:24" ht="12.75">
      <c r="A123" s="49"/>
      <c r="B123" s="37"/>
      <c r="C123" s="37"/>
      <c r="D123" s="37"/>
      <c r="E123" s="37"/>
      <c r="F123" s="37"/>
      <c r="G123" s="39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</row>
    <row r="124" spans="1:24" ht="12.75">
      <c r="A124" s="37"/>
      <c r="B124" s="37"/>
      <c r="C124" s="37"/>
      <c r="D124" s="37"/>
      <c r="E124" s="37"/>
      <c r="F124" s="37"/>
      <c r="G124" s="39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</row>
    <row r="125" spans="1:24" ht="12.75">
      <c r="A125" s="37"/>
      <c r="B125" s="37"/>
      <c r="C125" s="37"/>
      <c r="D125" s="37"/>
      <c r="E125" s="37"/>
      <c r="F125" s="37"/>
      <c r="G125" s="39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</row>
    <row r="126" spans="1:24" ht="12.75">
      <c r="A126" s="37"/>
      <c r="B126" s="37"/>
      <c r="C126" s="37"/>
      <c r="D126" s="37"/>
      <c r="E126" s="37"/>
      <c r="F126" s="37"/>
      <c r="G126" s="39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</row>
    <row r="127" spans="1:24" ht="12.75">
      <c r="A127" s="37"/>
      <c r="B127" s="37"/>
      <c r="C127" s="37"/>
      <c r="D127" s="37"/>
      <c r="E127" s="37"/>
      <c r="F127" s="37"/>
      <c r="G127" s="39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</row>
    <row r="128" spans="1:24" ht="12.75">
      <c r="A128" s="37"/>
      <c r="B128" s="37"/>
      <c r="C128" s="37"/>
      <c r="D128" s="37"/>
      <c r="E128" s="37"/>
      <c r="F128" s="37"/>
      <c r="G128" s="39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</row>
    <row r="129" spans="1:24" ht="12.75">
      <c r="A129" s="37"/>
      <c r="B129" s="37"/>
      <c r="C129" s="37"/>
      <c r="D129" s="37"/>
      <c r="E129" s="37"/>
      <c r="F129" s="37"/>
      <c r="G129" s="39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</row>
    <row r="130" spans="1:24" ht="12.75">
      <c r="A130" s="37"/>
      <c r="B130" s="37"/>
      <c r="C130" s="37"/>
      <c r="D130" s="37"/>
      <c r="E130" s="37"/>
      <c r="F130" s="37"/>
      <c r="G130" s="39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</row>
    <row r="131" spans="1:24" ht="12.75">
      <c r="A131" s="37"/>
      <c r="B131" s="37"/>
      <c r="C131" s="37"/>
      <c r="D131" s="37"/>
      <c r="E131" s="37"/>
      <c r="F131" s="37"/>
      <c r="G131" s="39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</row>
    <row r="132" spans="1:24" ht="12.75">
      <c r="A132" s="37"/>
      <c r="B132" s="37"/>
      <c r="C132" s="37"/>
      <c r="D132" s="37"/>
      <c r="E132" s="37"/>
      <c r="F132" s="37"/>
      <c r="G132" s="39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</row>
    <row r="133" spans="1:24" ht="12.75">
      <c r="A133" s="37"/>
      <c r="B133" s="37"/>
      <c r="C133" s="37"/>
      <c r="D133" s="37"/>
      <c r="E133" s="37"/>
      <c r="F133" s="37"/>
      <c r="G133" s="39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</row>
    <row r="134" spans="1:24" ht="12.75">
      <c r="A134" s="37"/>
      <c r="B134" s="37"/>
      <c r="C134" s="37"/>
      <c r="D134" s="37"/>
      <c r="E134" s="37"/>
      <c r="F134" s="37"/>
      <c r="G134" s="39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</row>
    <row r="135" spans="1:24" ht="12.75">
      <c r="A135" s="37"/>
      <c r="B135" s="37"/>
      <c r="C135" s="37"/>
      <c r="D135" s="37"/>
      <c r="E135" s="37"/>
      <c r="F135" s="37"/>
      <c r="G135" s="39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</row>
    <row r="136" spans="1:24" ht="12.75">
      <c r="A136" s="37"/>
      <c r="B136" s="37"/>
      <c r="C136" s="37"/>
      <c r="D136" s="37"/>
      <c r="E136" s="37"/>
      <c r="F136" s="37"/>
      <c r="G136" s="39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</row>
    <row r="137" spans="1:24" ht="12.75">
      <c r="A137" s="37"/>
      <c r="B137" s="37"/>
      <c r="C137" s="37"/>
      <c r="D137" s="37"/>
      <c r="E137" s="37"/>
      <c r="F137" s="37"/>
      <c r="G137" s="39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</row>
    <row r="138" spans="1:24" ht="12.75">
      <c r="A138" s="37"/>
      <c r="B138" s="37"/>
      <c r="C138" s="37"/>
      <c r="D138" s="37"/>
      <c r="E138" s="37"/>
      <c r="F138" s="37"/>
      <c r="G138" s="39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</row>
    <row r="139" spans="1:24" ht="12.75">
      <c r="A139" s="37"/>
      <c r="B139" s="37"/>
      <c r="C139" s="37"/>
      <c r="D139" s="37"/>
      <c r="E139" s="37"/>
      <c r="F139" s="37"/>
      <c r="G139" s="39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</row>
    <row r="140" spans="1:24" ht="12.75">
      <c r="A140" s="37"/>
      <c r="B140" s="37"/>
      <c r="C140" s="37"/>
      <c r="D140" s="37"/>
      <c r="E140" s="37"/>
      <c r="F140" s="37"/>
      <c r="G140" s="39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</row>
    <row r="141" spans="1:24" ht="12.75">
      <c r="A141" s="37"/>
      <c r="B141" s="37"/>
      <c r="C141" s="37"/>
      <c r="D141" s="37"/>
      <c r="E141" s="37"/>
      <c r="F141" s="37"/>
      <c r="G141" s="39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</row>
    <row r="142" spans="1:24" ht="12.75">
      <c r="A142" s="37"/>
      <c r="B142" s="37"/>
      <c r="C142" s="37"/>
      <c r="D142" s="37"/>
      <c r="E142" s="37"/>
      <c r="F142" s="37"/>
      <c r="G142" s="39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</row>
    <row r="143" spans="1:24" ht="12.75">
      <c r="A143" s="37"/>
      <c r="B143" s="37"/>
      <c r="C143" s="37"/>
      <c r="D143" s="37"/>
      <c r="E143" s="37"/>
      <c r="F143" s="37"/>
      <c r="G143" s="39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</row>
    <row r="144" spans="1:24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</row>
    <row r="145" spans="1:24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</row>
    <row r="146" spans="1:24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</row>
    <row r="147" spans="1:24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</row>
    <row r="148" spans="1:24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</row>
    <row r="149" spans="1:24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</row>
    <row r="150" spans="1:24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</row>
    <row r="151" spans="1:24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</row>
    <row r="152" spans="1:24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</row>
    <row r="153" spans="1:24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</row>
    <row r="154" spans="1:24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</row>
    <row r="155" spans="1:24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</row>
    <row r="156" spans="1:24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</row>
    <row r="157" spans="1:24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</row>
    <row r="158" spans="1:24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</row>
    <row r="159" spans="1:24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</row>
    <row r="160" spans="1:24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</row>
    <row r="161" spans="1:24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</row>
    <row r="162" spans="1:24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</row>
    <row r="163" spans="1:24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</row>
    <row r="164" spans="1:24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</row>
    <row r="165" spans="1:24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</row>
    <row r="166" spans="1:24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</row>
    <row r="167" spans="1:24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</row>
    <row r="168" spans="1:24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</row>
    <row r="169" spans="1:24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</row>
    <row r="170" spans="1:24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</row>
    <row r="171" spans="1:24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</row>
    <row r="172" spans="1:24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</row>
    <row r="173" spans="1:24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</row>
    <row r="174" spans="1:24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</row>
    <row r="175" spans="1:24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</row>
    <row r="176" spans="1:24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</row>
    <row r="177" spans="1:24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</row>
    <row r="178" spans="1:24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</row>
    <row r="179" spans="1:24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</row>
    <row r="180" spans="1:24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</row>
    <row r="181" spans="1:24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</row>
    <row r="182" spans="1:24" ht="12.7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</row>
    <row r="183" spans="1:24" ht="12.7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</row>
    <row r="184" spans="1:24" ht="12.7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</row>
    <row r="185" spans="1:24" ht="12.7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</row>
    <row r="186" spans="1:24" ht="12.7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</row>
    <row r="187" spans="1:24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</row>
    <row r="188" spans="1:24" ht="12.7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</row>
    <row r="189" spans="1:24" ht="12.7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</row>
    <row r="190" spans="1:24" ht="12.7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</row>
    <row r="191" spans="1:24" ht="12.7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</row>
    <row r="192" spans="1:24" ht="12.7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</row>
    <row r="193" spans="1:24" ht="12.7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</row>
    <row r="194" spans="1:24" ht="12.7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</row>
    <row r="195" spans="1:24" ht="12.7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</row>
    <row r="196" spans="1:24" ht="12.7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</row>
    <row r="197" spans="1:24" ht="12.7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</row>
    <row r="198" spans="1:24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</row>
    <row r="199" spans="1:24" ht="12.7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</row>
    <row r="200" spans="1:24" ht="12.7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</row>
    <row r="201" spans="1:24" ht="12.7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</row>
    <row r="202" spans="1:24" ht="12.7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</row>
    <row r="203" spans="1:24" ht="12.7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</row>
    <row r="204" spans="1:24" ht="12.7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</row>
    <row r="205" spans="1:24" ht="12.7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</row>
    <row r="206" spans="1:24" ht="12.7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</row>
    <row r="207" spans="1:24" ht="12.7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</row>
    <row r="208" spans="1:24" ht="12.7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</row>
    <row r="209" spans="1:24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</row>
    <row r="210" spans="1:24" ht="12.7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</row>
    <row r="211" spans="1:24" ht="12.7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</row>
    <row r="212" spans="1:24" ht="12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</row>
    <row r="213" spans="1:24" ht="12.7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</row>
    <row r="214" spans="1:24" ht="12.7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</row>
    <row r="215" spans="1:24" ht="12.7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</row>
    <row r="216" spans="1:24" ht="12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</row>
    <row r="217" spans="1:24" ht="12.7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</row>
    <row r="218" spans="1:24" ht="12.7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</row>
    <row r="219" spans="1:24" ht="12.7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</row>
    <row r="220" spans="1:24" ht="12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</row>
    <row r="221" spans="1:24" ht="12.7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</row>
    <row r="222" spans="1:24" ht="12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</row>
    <row r="223" spans="1:24" ht="12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</row>
    <row r="224" spans="1:24" ht="12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</row>
    <row r="225" spans="1:24" ht="12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</row>
    <row r="226" spans="1:24" ht="12.7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</row>
    <row r="227" spans="1:24" ht="12.7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</row>
    <row r="228" spans="1:24" ht="12.7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</row>
    <row r="229" spans="1:24" ht="12.7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</row>
    <row r="230" spans="1:24" ht="12.7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</row>
    <row r="231" spans="1:24" ht="12.7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</row>
    <row r="232" spans="1:24" ht="12.7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</row>
    <row r="233" spans="1:24" ht="12.7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</row>
    <row r="234" spans="1:24" ht="12.7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</row>
    <row r="235" spans="1:24" ht="12.7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</row>
    <row r="236" spans="1:24" ht="12.7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</row>
    <row r="237" spans="1:24" ht="12.7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</row>
    <row r="238" spans="1:24" ht="12.7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</row>
    <row r="239" spans="1:24" ht="12.7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</row>
    <row r="240" spans="1:24" ht="12.7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</row>
    <row r="241" spans="1:24" ht="12.7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</row>
    <row r="242" spans="1:24" ht="12.7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</row>
    <row r="243" spans="1:24" ht="12.7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</row>
    <row r="244" spans="1:24" ht="12.7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</row>
    <row r="245" spans="1:24" ht="12.7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</row>
    <row r="246" spans="1:24" ht="12.7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</row>
    <row r="247" spans="1:24" ht="12.7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</row>
    <row r="248" spans="1:24" ht="12.7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</row>
    <row r="249" spans="1:24" ht="12.7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</row>
    <row r="250" spans="1:24" ht="12.7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</row>
    <row r="251" spans="1:24" ht="12.7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</row>
    <row r="252" spans="1:24" ht="12.7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</row>
    <row r="253" spans="1:24" ht="12.7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</row>
    <row r="254" spans="1:24" ht="12.7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</row>
    <row r="255" spans="1:24" ht="12.7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</row>
    <row r="256" spans="1:24" ht="12.7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</row>
    <row r="257" spans="1:24" ht="12.7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</row>
    <row r="258" spans="1:24" ht="12.7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</row>
    <row r="259" spans="1:24" ht="12.7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</row>
    <row r="260" spans="1:24" ht="12.7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</row>
    <row r="261" spans="1:24" ht="12.7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</row>
    <row r="262" spans="1:24" ht="12.7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</row>
    <row r="263" spans="1:24" ht="12.7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</row>
    <row r="264" spans="1:24" ht="12.7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</row>
    <row r="265" spans="1:24" ht="12.7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</row>
    <row r="266" spans="1:24" ht="12.7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</row>
    <row r="267" spans="1:24" ht="12.7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</row>
    <row r="268" spans="1:24" ht="12.7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</row>
    <row r="269" spans="1:24" ht="12.7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</row>
    <row r="270" spans="1:24" ht="12.7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</row>
    <row r="271" spans="1:24" ht="12.7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</row>
    <row r="272" spans="1:24" ht="12.7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</row>
    <row r="273" spans="1:24" ht="12.7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</row>
    <row r="274" spans="1:24" ht="12.7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</row>
    <row r="275" spans="1:24" ht="12.7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</row>
    <row r="276" spans="1:24" ht="12.7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</row>
    <row r="277" spans="1:24" ht="12.7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</row>
    <row r="278" spans="1:24" ht="12.7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</row>
    <row r="279" spans="1:24" ht="12.7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</row>
    <row r="280" spans="1:24" ht="12.7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</row>
    <row r="281" spans="1:24" ht="12.7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</row>
    <row r="282" spans="1:24" ht="12.7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</row>
    <row r="283" spans="1:24" ht="12.7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</row>
    <row r="284" spans="1:24" ht="12.7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</row>
    <row r="285" spans="1:24" ht="12.7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</row>
    <row r="286" spans="1:24" ht="12.7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</row>
    <row r="287" spans="1:24" ht="12.7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</row>
    <row r="288" spans="1:24" ht="12.7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</row>
    <row r="289" spans="1:24" ht="12.7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</row>
    <row r="290" spans="1:24" ht="12.7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</row>
    <row r="291" spans="1:24" ht="12.7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</row>
    <row r="292" spans="1:24" ht="12.7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</row>
    <row r="293" spans="1:24" ht="12.7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</row>
    <row r="294" spans="1:24" ht="12.7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</row>
    <row r="295" spans="1:24" ht="12.7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</row>
    <row r="296" spans="1:24" ht="12.7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</row>
    <row r="297" spans="1:24" ht="12.7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</row>
    <row r="298" spans="1:24" ht="12.7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</row>
    <row r="299" spans="1:24" ht="12.7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</row>
  </sheetData>
  <sheetProtection/>
  <mergeCells count="79">
    <mergeCell ref="B29:D29"/>
    <mergeCell ref="E29:F29"/>
    <mergeCell ref="E35:F35"/>
    <mergeCell ref="B33:D33"/>
    <mergeCell ref="E33:F33"/>
    <mergeCell ref="B34:D34"/>
    <mergeCell ref="E34:F34"/>
    <mergeCell ref="B35:D35"/>
    <mergeCell ref="A9:D9"/>
    <mergeCell ref="A7:D7"/>
    <mergeCell ref="B24:D24"/>
    <mergeCell ref="E24:F24"/>
    <mergeCell ref="B17:D17"/>
    <mergeCell ref="E17:F17"/>
    <mergeCell ref="E18:F18"/>
    <mergeCell ref="B23:D23"/>
    <mergeCell ref="B21:D21"/>
    <mergeCell ref="E21:F21"/>
    <mergeCell ref="K11:M11"/>
    <mergeCell ref="N11:P11"/>
    <mergeCell ref="B26:D26"/>
    <mergeCell ref="E26:F26"/>
    <mergeCell ref="A1:P1"/>
    <mergeCell ref="C3:N3"/>
    <mergeCell ref="A4:P4"/>
    <mergeCell ref="A6:P6"/>
    <mergeCell ref="A8:D8"/>
    <mergeCell ref="F8:N8"/>
    <mergeCell ref="B13:D13"/>
    <mergeCell ref="E13:F13"/>
    <mergeCell ref="B14:D14"/>
    <mergeCell ref="E14:F14"/>
    <mergeCell ref="G7:P7"/>
    <mergeCell ref="A11:A12"/>
    <mergeCell ref="B11:D12"/>
    <mergeCell ref="E11:F12"/>
    <mergeCell ref="G11:G12"/>
    <mergeCell ref="H11:J11"/>
    <mergeCell ref="E15:F15"/>
    <mergeCell ref="B19:D19"/>
    <mergeCell ref="E19:F19"/>
    <mergeCell ref="B20:D20"/>
    <mergeCell ref="E20:F20"/>
    <mergeCell ref="B15:D15"/>
    <mergeCell ref="B16:D16"/>
    <mergeCell ref="E16:F16"/>
    <mergeCell ref="B18:D18"/>
    <mergeCell ref="B25:D25"/>
    <mergeCell ref="E25:F25"/>
    <mergeCell ref="B28:D28"/>
    <mergeCell ref="B22:D22"/>
    <mergeCell ref="E22:F22"/>
    <mergeCell ref="E23:F23"/>
    <mergeCell ref="B27:D27"/>
    <mergeCell ref="E27:F27"/>
    <mergeCell ref="E28:F28"/>
    <mergeCell ref="E32:F32"/>
    <mergeCell ref="B30:D30"/>
    <mergeCell ref="E30:F30"/>
    <mergeCell ref="B32:D32"/>
    <mergeCell ref="B31:D31"/>
    <mergeCell ref="E31:F31"/>
    <mergeCell ref="E37:F37"/>
    <mergeCell ref="B52:D53"/>
    <mergeCell ref="B45:D45"/>
    <mergeCell ref="E42:G42"/>
    <mergeCell ref="L42:M42"/>
    <mergeCell ref="E43:G43"/>
    <mergeCell ref="L43:M43"/>
    <mergeCell ref="O40:P40"/>
    <mergeCell ref="B39:D39"/>
    <mergeCell ref="E39:F39"/>
    <mergeCell ref="B40:F40"/>
    <mergeCell ref="I40:K40"/>
    <mergeCell ref="B36:D36"/>
    <mergeCell ref="E36:F36"/>
    <mergeCell ref="B38:D38"/>
    <mergeCell ref="E38:F38"/>
    <mergeCell ref="B37:D37"/>
  </mergeCells>
  <printOptions horizontalCentered="1"/>
  <pageMargins left="0.7874015748031497" right="0.5905511811023623" top="0.7874015748031497" bottom="0.7874015748031497" header="0" footer="0"/>
  <pageSetup fitToHeight="6" fitToWidth="1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X291"/>
  <sheetViews>
    <sheetView zoomScalePageLayoutView="0" workbookViewId="0" topLeftCell="A4">
      <selection activeCell="L42" sqref="B14:M42"/>
    </sheetView>
  </sheetViews>
  <sheetFormatPr defaultColWidth="9.140625" defaultRowHeight="12.75"/>
  <cols>
    <col min="1" max="1" width="5.00390625" style="0" customWidth="1"/>
    <col min="2" max="2" width="13.57421875" style="0" customWidth="1"/>
    <col min="3" max="3" width="12.7109375" style="0" customWidth="1"/>
    <col min="4" max="4" width="16.421875" style="0" customWidth="1"/>
    <col min="5" max="5" width="5.28125" style="0" customWidth="1"/>
    <col min="6" max="6" width="5.421875" style="0" customWidth="1"/>
    <col min="7" max="7" width="21.57421875" style="0" customWidth="1"/>
    <col min="8" max="8" width="13.140625" style="0" customWidth="1"/>
    <col min="9" max="9" width="14.28125" style="0" customWidth="1"/>
    <col min="10" max="10" width="11.421875" style="0" customWidth="1"/>
    <col min="11" max="11" width="12.421875" style="0" customWidth="1"/>
    <col min="12" max="12" width="13.421875" style="0" customWidth="1"/>
    <col min="13" max="13" width="10.57421875" style="0" customWidth="1"/>
    <col min="14" max="14" width="12.28125" style="0" customWidth="1"/>
    <col min="15" max="15" width="13.00390625" style="0" customWidth="1"/>
    <col min="16" max="16" width="12.57421875" style="0" customWidth="1"/>
    <col min="17" max="17" width="8.8515625" style="0" hidden="1" customWidth="1"/>
  </cols>
  <sheetData>
    <row r="1" spans="1:16" ht="33.75" customHeight="1">
      <c r="A1" s="188" t="s">
        <v>241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20.25" customHeight="1">
      <c r="A3" s="34"/>
      <c r="B3" s="34"/>
      <c r="C3" s="189" t="s">
        <v>242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34"/>
      <c r="P3" s="34"/>
    </row>
    <row r="4" spans="1:16" ht="21" customHeight="1">
      <c r="A4" s="171" t="s">
        <v>243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6" ht="15" customHeight="1">
      <c r="A5" s="2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21" customHeight="1">
      <c r="A6" s="171" t="s">
        <v>388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</row>
    <row r="7" spans="1:16" ht="46.5" customHeight="1">
      <c r="A7" s="252">
        <v>1002100</v>
      </c>
      <c r="B7" s="252"/>
      <c r="C7" s="252"/>
      <c r="D7" s="252"/>
      <c r="E7" s="57"/>
      <c r="F7" s="52"/>
      <c r="G7" s="253" t="s">
        <v>214</v>
      </c>
      <c r="H7" s="253"/>
      <c r="I7" s="253"/>
      <c r="J7" s="253"/>
      <c r="K7" s="253"/>
      <c r="L7" s="253"/>
      <c r="M7" s="253"/>
      <c r="N7" s="253"/>
      <c r="O7" s="253"/>
      <c r="P7" s="253"/>
    </row>
    <row r="8" spans="1:16" ht="15.75">
      <c r="A8" s="250" t="s">
        <v>343</v>
      </c>
      <c r="B8" s="250"/>
      <c r="C8" s="250"/>
      <c r="D8" s="250"/>
      <c r="E8" s="58"/>
      <c r="F8" s="251" t="s">
        <v>344</v>
      </c>
      <c r="G8" s="251"/>
      <c r="H8" s="251"/>
      <c r="I8" s="251"/>
      <c r="J8" s="251"/>
      <c r="K8" s="251"/>
      <c r="L8" s="251"/>
      <c r="M8" s="251"/>
      <c r="N8" s="251"/>
      <c r="O8" s="57"/>
      <c r="P8" s="57"/>
    </row>
    <row r="9" spans="1:16" ht="15.75">
      <c r="A9" s="250" t="s">
        <v>345</v>
      </c>
      <c r="B9" s="250"/>
      <c r="C9" s="250"/>
      <c r="D9" s="250"/>
      <c r="E9" s="58"/>
      <c r="F9" s="59"/>
      <c r="G9" s="59"/>
      <c r="H9" s="59"/>
      <c r="I9" s="59"/>
      <c r="J9" s="59"/>
      <c r="K9" s="59"/>
      <c r="L9" s="59"/>
      <c r="M9" s="59"/>
      <c r="N9" s="59"/>
      <c r="O9" s="57"/>
      <c r="P9" s="57"/>
    </row>
    <row r="10" spans="1:14" ht="12.75">
      <c r="A10" s="35"/>
      <c r="B10" s="35"/>
      <c r="C10" s="35"/>
      <c r="D10" s="35"/>
      <c r="E10" s="36"/>
      <c r="F10" s="37"/>
      <c r="G10" s="37"/>
      <c r="H10" s="37"/>
      <c r="I10" s="37"/>
      <c r="J10" s="37"/>
      <c r="K10" s="37"/>
      <c r="L10" s="37"/>
      <c r="M10" s="37"/>
      <c r="N10" s="37"/>
    </row>
    <row r="11" spans="1:24" ht="46.5" customHeight="1">
      <c r="A11" s="243" t="s">
        <v>346</v>
      </c>
      <c r="B11" s="243" t="s">
        <v>500</v>
      </c>
      <c r="C11" s="243"/>
      <c r="D11" s="243"/>
      <c r="E11" s="243" t="s">
        <v>348</v>
      </c>
      <c r="F11" s="243"/>
      <c r="G11" s="243" t="s">
        <v>349</v>
      </c>
      <c r="H11" s="243" t="s">
        <v>119</v>
      </c>
      <c r="I11" s="243"/>
      <c r="J11" s="243"/>
      <c r="K11" s="247" t="s">
        <v>350</v>
      </c>
      <c r="L11" s="247"/>
      <c r="M11" s="247"/>
      <c r="N11" s="243" t="s">
        <v>337</v>
      </c>
      <c r="O11" s="243"/>
      <c r="P11" s="243"/>
      <c r="Q11" s="39"/>
      <c r="R11" s="37"/>
      <c r="S11" s="37"/>
      <c r="T11" s="37"/>
      <c r="U11" s="37"/>
      <c r="V11" s="37"/>
      <c r="W11" s="37"/>
      <c r="X11" s="37"/>
    </row>
    <row r="12" spans="1:24" ht="42.75" customHeight="1">
      <c r="A12" s="243"/>
      <c r="B12" s="243"/>
      <c r="C12" s="243"/>
      <c r="D12" s="243"/>
      <c r="E12" s="243"/>
      <c r="F12" s="243"/>
      <c r="G12" s="243"/>
      <c r="H12" s="18" t="s">
        <v>351</v>
      </c>
      <c r="I12" s="18" t="s">
        <v>352</v>
      </c>
      <c r="J12" s="18" t="s">
        <v>353</v>
      </c>
      <c r="K12" s="18" t="s">
        <v>351</v>
      </c>
      <c r="L12" s="18" t="s">
        <v>352</v>
      </c>
      <c r="M12" s="18" t="s">
        <v>353</v>
      </c>
      <c r="N12" s="18" t="s">
        <v>351</v>
      </c>
      <c r="O12" s="18" t="s">
        <v>352</v>
      </c>
      <c r="P12" s="18" t="s">
        <v>353</v>
      </c>
      <c r="Q12" s="37"/>
      <c r="R12" s="37"/>
      <c r="S12" s="37"/>
      <c r="T12" s="37"/>
      <c r="U12" s="37"/>
      <c r="V12" s="37"/>
      <c r="W12" s="37"/>
      <c r="X12" s="37"/>
    </row>
    <row r="13" spans="1:24" ht="18.75" customHeight="1">
      <c r="A13" s="62" t="s">
        <v>354</v>
      </c>
      <c r="B13" s="248" t="s">
        <v>338</v>
      </c>
      <c r="C13" s="248"/>
      <c r="D13" s="248"/>
      <c r="E13" s="249"/>
      <c r="F13" s="249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37"/>
      <c r="R13" s="37"/>
      <c r="S13" s="37"/>
      <c r="T13" s="37"/>
      <c r="U13" s="37"/>
      <c r="V13" s="37"/>
      <c r="W13" s="37"/>
      <c r="X13" s="37"/>
    </row>
    <row r="14" spans="1:24" ht="50.25" customHeight="1">
      <c r="A14" s="54" t="s">
        <v>354</v>
      </c>
      <c r="B14" s="240" t="s">
        <v>67</v>
      </c>
      <c r="C14" s="240"/>
      <c r="D14" s="240"/>
      <c r="E14" s="243" t="s">
        <v>68</v>
      </c>
      <c r="F14" s="243"/>
      <c r="G14" s="18" t="s">
        <v>118</v>
      </c>
      <c r="H14" s="156">
        <v>6993</v>
      </c>
      <c r="I14" s="156">
        <v>0</v>
      </c>
      <c r="J14" s="156">
        <f>H14</f>
        <v>6993</v>
      </c>
      <c r="K14" s="156">
        <v>6693</v>
      </c>
      <c r="L14" s="156">
        <v>0</v>
      </c>
      <c r="M14" s="156">
        <f>L14+K14</f>
        <v>6693</v>
      </c>
      <c r="N14" s="156">
        <f>K14-H14</f>
        <v>-300</v>
      </c>
      <c r="O14" s="156">
        <v>0</v>
      </c>
      <c r="P14" s="156">
        <f>O14+N14</f>
        <v>-300</v>
      </c>
      <c r="Q14" s="37"/>
      <c r="R14" s="37"/>
      <c r="S14" s="37"/>
      <c r="T14" s="37"/>
      <c r="U14" s="37"/>
      <c r="V14" s="37"/>
      <c r="W14" s="37"/>
      <c r="X14" s="37"/>
    </row>
    <row r="15" spans="1:24" ht="32.25" customHeight="1">
      <c r="A15" s="54" t="s">
        <v>355</v>
      </c>
      <c r="B15" s="246" t="s">
        <v>69</v>
      </c>
      <c r="C15" s="246"/>
      <c r="D15" s="246"/>
      <c r="E15" s="243" t="s">
        <v>275</v>
      </c>
      <c r="F15" s="243"/>
      <c r="G15" s="18" t="s">
        <v>118</v>
      </c>
      <c r="H15" s="156">
        <v>242</v>
      </c>
      <c r="I15" s="156">
        <v>0</v>
      </c>
      <c r="J15" s="156">
        <f>H15</f>
        <v>242</v>
      </c>
      <c r="K15" s="157">
        <v>236</v>
      </c>
      <c r="L15" s="156">
        <v>0</v>
      </c>
      <c r="M15" s="156">
        <f aca="true" t="shared" si="0" ref="M15:M31">L15+K15</f>
        <v>236</v>
      </c>
      <c r="N15" s="156">
        <f>K15-H15</f>
        <v>-6</v>
      </c>
      <c r="O15" s="156">
        <v>0</v>
      </c>
      <c r="P15" s="156">
        <f aca="true" t="shared" si="1" ref="P15:P31">O15+N15</f>
        <v>-6</v>
      </c>
      <c r="Q15" s="37"/>
      <c r="R15" s="37"/>
      <c r="S15" s="37"/>
      <c r="T15" s="37"/>
      <c r="U15" s="37"/>
      <c r="V15" s="37"/>
      <c r="W15" s="37"/>
      <c r="X15" s="37"/>
    </row>
    <row r="16" spans="1:24" ht="34.5" customHeight="1">
      <c r="A16" s="18" t="s">
        <v>356</v>
      </c>
      <c r="B16" s="242" t="s">
        <v>398</v>
      </c>
      <c r="C16" s="242"/>
      <c r="D16" s="242"/>
      <c r="E16" s="243" t="s">
        <v>294</v>
      </c>
      <c r="F16" s="243"/>
      <c r="G16" s="38" t="s">
        <v>70</v>
      </c>
      <c r="H16" s="156">
        <v>218</v>
      </c>
      <c r="I16" s="156">
        <v>0</v>
      </c>
      <c r="J16" s="156">
        <f>H16</f>
        <v>218</v>
      </c>
      <c r="K16" s="157">
        <v>218</v>
      </c>
      <c r="L16" s="156">
        <v>0</v>
      </c>
      <c r="M16" s="156">
        <f t="shared" si="0"/>
        <v>218</v>
      </c>
      <c r="N16" s="156">
        <f>K16-H16</f>
        <v>0</v>
      </c>
      <c r="O16" s="156">
        <v>0</v>
      </c>
      <c r="P16" s="156">
        <f t="shared" si="1"/>
        <v>0</v>
      </c>
      <c r="Q16" s="37"/>
      <c r="R16" s="37"/>
      <c r="S16" s="37"/>
      <c r="T16" s="37"/>
      <c r="U16" s="37"/>
      <c r="V16" s="37"/>
      <c r="W16" s="37"/>
      <c r="X16" s="37"/>
    </row>
    <row r="17" spans="1:24" ht="22.5" customHeight="1">
      <c r="A17" s="63" t="s">
        <v>355</v>
      </c>
      <c r="B17" s="244" t="s">
        <v>341</v>
      </c>
      <c r="C17" s="244"/>
      <c r="D17" s="244"/>
      <c r="E17" s="245"/>
      <c r="F17" s="245"/>
      <c r="G17" s="18"/>
      <c r="H17" s="156"/>
      <c r="I17" s="156"/>
      <c r="J17" s="156"/>
      <c r="K17" s="156"/>
      <c r="L17" s="156"/>
      <c r="M17" s="156"/>
      <c r="N17" s="156"/>
      <c r="O17" s="156"/>
      <c r="P17" s="156"/>
      <c r="Q17" s="37"/>
      <c r="R17" s="37"/>
      <c r="S17" s="37"/>
      <c r="T17" s="37"/>
      <c r="U17" s="37"/>
      <c r="V17" s="37"/>
      <c r="W17" s="37"/>
      <c r="X17" s="37"/>
    </row>
    <row r="18" spans="1:24" ht="30.75" customHeight="1">
      <c r="A18" s="54" t="s">
        <v>354</v>
      </c>
      <c r="B18" s="245" t="s">
        <v>71</v>
      </c>
      <c r="C18" s="245"/>
      <c r="D18" s="245"/>
      <c r="E18" s="243" t="s">
        <v>72</v>
      </c>
      <c r="F18" s="243"/>
      <c r="G18" s="18" t="s">
        <v>73</v>
      </c>
      <c r="H18" s="156">
        <v>63000</v>
      </c>
      <c r="I18" s="156">
        <v>0</v>
      </c>
      <c r="J18" s="156">
        <f aca="true" t="shared" si="2" ref="J18:J23">H18</f>
        <v>63000</v>
      </c>
      <c r="K18" s="156">
        <v>79800</v>
      </c>
      <c r="L18" s="156">
        <v>0</v>
      </c>
      <c r="M18" s="156">
        <f t="shared" si="0"/>
        <v>79800</v>
      </c>
      <c r="N18" s="156">
        <f aca="true" t="shared" si="3" ref="N18:N23">K18-H18</f>
        <v>16800</v>
      </c>
      <c r="O18" s="156">
        <v>0</v>
      </c>
      <c r="P18" s="156">
        <f t="shared" si="1"/>
        <v>16800</v>
      </c>
      <c r="Q18" s="37"/>
      <c r="R18" s="37"/>
      <c r="S18" s="37"/>
      <c r="T18" s="37"/>
      <c r="U18" s="37"/>
      <c r="V18" s="37"/>
      <c r="W18" s="37"/>
      <c r="X18" s="37"/>
    </row>
    <row r="19" spans="1:24" ht="36.75" customHeight="1">
      <c r="A19" s="54" t="s">
        <v>355</v>
      </c>
      <c r="B19" s="242" t="s">
        <v>74</v>
      </c>
      <c r="C19" s="242"/>
      <c r="D19" s="242"/>
      <c r="E19" s="243" t="s">
        <v>315</v>
      </c>
      <c r="F19" s="243"/>
      <c r="G19" s="18" t="s">
        <v>73</v>
      </c>
      <c r="H19" s="156">
        <v>15100</v>
      </c>
      <c r="I19" s="156">
        <v>0</v>
      </c>
      <c r="J19" s="156">
        <f t="shared" si="2"/>
        <v>15100</v>
      </c>
      <c r="K19" s="156">
        <v>19600</v>
      </c>
      <c r="L19" s="156">
        <v>0</v>
      </c>
      <c r="M19" s="156">
        <f t="shared" si="0"/>
        <v>19600</v>
      </c>
      <c r="N19" s="156">
        <f t="shared" si="3"/>
        <v>4500</v>
      </c>
      <c r="O19" s="156">
        <v>0</v>
      </c>
      <c r="P19" s="156">
        <f t="shared" si="1"/>
        <v>4500</v>
      </c>
      <c r="Q19" s="37"/>
      <c r="R19" s="37"/>
      <c r="S19" s="37"/>
      <c r="T19" s="37"/>
      <c r="U19" s="37"/>
      <c r="V19" s="37"/>
      <c r="W19" s="37"/>
      <c r="X19" s="37"/>
    </row>
    <row r="20" spans="1:24" ht="32.25" customHeight="1">
      <c r="A20" s="55" t="s">
        <v>356</v>
      </c>
      <c r="B20" s="240" t="s">
        <v>127</v>
      </c>
      <c r="C20" s="240"/>
      <c r="D20" s="240"/>
      <c r="E20" s="241" t="s">
        <v>275</v>
      </c>
      <c r="F20" s="241"/>
      <c r="G20" s="56" t="s">
        <v>70</v>
      </c>
      <c r="H20" s="157">
        <v>2</v>
      </c>
      <c r="I20" s="156">
        <v>0</v>
      </c>
      <c r="J20" s="157">
        <f t="shared" si="2"/>
        <v>2</v>
      </c>
      <c r="K20" s="157">
        <v>2</v>
      </c>
      <c r="L20" s="156">
        <v>0</v>
      </c>
      <c r="M20" s="156">
        <f t="shared" si="0"/>
        <v>2</v>
      </c>
      <c r="N20" s="157">
        <f t="shared" si="3"/>
        <v>0</v>
      </c>
      <c r="O20" s="156">
        <v>0</v>
      </c>
      <c r="P20" s="156">
        <f t="shared" si="1"/>
        <v>0</v>
      </c>
      <c r="Q20" s="37"/>
      <c r="R20" s="37"/>
      <c r="S20" s="37"/>
      <c r="T20" s="37"/>
      <c r="U20" s="37"/>
      <c r="V20" s="37"/>
      <c r="W20" s="37"/>
      <c r="X20" s="37"/>
    </row>
    <row r="21" spans="1:24" ht="32.25" customHeight="1">
      <c r="A21" s="55" t="s">
        <v>357</v>
      </c>
      <c r="B21" s="240" t="s">
        <v>434</v>
      </c>
      <c r="C21" s="240"/>
      <c r="D21" s="240"/>
      <c r="E21" s="241" t="s">
        <v>275</v>
      </c>
      <c r="F21" s="241"/>
      <c r="G21" s="56" t="s">
        <v>70</v>
      </c>
      <c r="H21" s="157">
        <v>12</v>
      </c>
      <c r="I21" s="156">
        <v>0</v>
      </c>
      <c r="J21" s="157">
        <f t="shared" si="2"/>
        <v>12</v>
      </c>
      <c r="K21" s="157">
        <v>4</v>
      </c>
      <c r="L21" s="156">
        <v>0</v>
      </c>
      <c r="M21" s="156">
        <f t="shared" si="0"/>
        <v>4</v>
      </c>
      <c r="N21" s="157">
        <f t="shared" si="3"/>
        <v>-8</v>
      </c>
      <c r="O21" s="156">
        <v>0</v>
      </c>
      <c r="P21" s="156">
        <f t="shared" si="1"/>
        <v>-8</v>
      </c>
      <c r="Q21" s="37"/>
      <c r="R21" s="37"/>
      <c r="S21" s="37"/>
      <c r="T21" s="37"/>
      <c r="U21" s="37"/>
      <c r="V21" s="37"/>
      <c r="W21" s="37"/>
      <c r="X21" s="37"/>
    </row>
    <row r="22" spans="1:24" ht="61.5" customHeight="1">
      <c r="A22" s="55" t="s">
        <v>358</v>
      </c>
      <c r="B22" s="240" t="s">
        <v>433</v>
      </c>
      <c r="C22" s="240"/>
      <c r="D22" s="240"/>
      <c r="E22" s="241" t="s">
        <v>275</v>
      </c>
      <c r="F22" s="241"/>
      <c r="G22" s="56" t="s">
        <v>70</v>
      </c>
      <c r="H22" s="157">
        <v>4</v>
      </c>
      <c r="I22" s="156">
        <v>0</v>
      </c>
      <c r="J22" s="157">
        <f t="shared" si="2"/>
        <v>4</v>
      </c>
      <c r="K22" s="157">
        <v>4</v>
      </c>
      <c r="L22" s="156">
        <v>0</v>
      </c>
      <c r="M22" s="156">
        <f t="shared" si="0"/>
        <v>4</v>
      </c>
      <c r="N22" s="157">
        <f t="shared" si="3"/>
        <v>0</v>
      </c>
      <c r="O22" s="156">
        <v>0</v>
      </c>
      <c r="P22" s="156">
        <f t="shared" si="1"/>
        <v>0</v>
      </c>
      <c r="Q22" s="37"/>
      <c r="R22" s="37"/>
      <c r="S22" s="37"/>
      <c r="T22" s="37"/>
      <c r="U22" s="37"/>
      <c r="V22" s="37"/>
      <c r="W22" s="37"/>
      <c r="X22" s="37"/>
    </row>
    <row r="23" spans="1:24" ht="30.75" customHeight="1">
      <c r="A23" s="56" t="s">
        <v>359</v>
      </c>
      <c r="B23" s="246" t="s">
        <v>75</v>
      </c>
      <c r="C23" s="246"/>
      <c r="D23" s="246"/>
      <c r="E23" s="243" t="s">
        <v>294</v>
      </c>
      <c r="F23" s="243"/>
      <c r="G23" s="38" t="s">
        <v>77</v>
      </c>
      <c r="H23" s="158">
        <v>0</v>
      </c>
      <c r="I23" s="156">
        <v>0</v>
      </c>
      <c r="J23" s="158">
        <f t="shared" si="2"/>
        <v>0</v>
      </c>
      <c r="K23" s="158">
        <v>0</v>
      </c>
      <c r="L23" s="158">
        <v>5</v>
      </c>
      <c r="M23" s="156">
        <f t="shared" si="0"/>
        <v>5</v>
      </c>
      <c r="N23" s="157">
        <f t="shared" si="3"/>
        <v>0</v>
      </c>
      <c r="O23" s="158">
        <f>L23-I23</f>
        <v>5</v>
      </c>
      <c r="P23" s="156">
        <f t="shared" si="1"/>
        <v>5</v>
      </c>
      <c r="Q23" s="37"/>
      <c r="R23" s="37"/>
      <c r="S23" s="37"/>
      <c r="T23" s="37"/>
      <c r="U23" s="37"/>
      <c r="V23" s="37"/>
      <c r="W23" s="37"/>
      <c r="X23" s="37"/>
    </row>
    <row r="24" spans="1:24" ht="18.75" customHeight="1">
      <c r="A24" s="64" t="s">
        <v>356</v>
      </c>
      <c r="B24" s="248" t="s">
        <v>37</v>
      </c>
      <c r="C24" s="248"/>
      <c r="D24" s="248"/>
      <c r="E24" s="249"/>
      <c r="F24" s="249"/>
      <c r="G24" s="18"/>
      <c r="H24" s="156"/>
      <c r="I24" s="156"/>
      <c r="J24" s="156"/>
      <c r="K24" s="158"/>
      <c r="L24" s="156"/>
      <c r="M24" s="156"/>
      <c r="N24" s="156"/>
      <c r="O24" s="156"/>
      <c r="P24" s="156"/>
      <c r="Q24" s="37"/>
      <c r="R24" s="37"/>
      <c r="S24" s="37"/>
      <c r="T24" s="37"/>
      <c r="U24" s="37"/>
      <c r="V24" s="37"/>
      <c r="W24" s="37"/>
      <c r="X24" s="37"/>
    </row>
    <row r="25" spans="1:24" s="110" customFormat="1" ht="65.25" customHeight="1">
      <c r="A25" s="114" t="s">
        <v>354</v>
      </c>
      <c r="B25" s="254" t="s">
        <v>435</v>
      </c>
      <c r="C25" s="254"/>
      <c r="D25" s="254"/>
      <c r="E25" s="255" t="s">
        <v>294</v>
      </c>
      <c r="F25" s="255"/>
      <c r="G25" s="115" t="s">
        <v>109</v>
      </c>
      <c r="H25" s="159">
        <v>1125</v>
      </c>
      <c r="I25" s="160">
        <v>0</v>
      </c>
      <c r="J25" s="160">
        <f>H25</f>
        <v>1125</v>
      </c>
      <c r="K25" s="159">
        <v>1125</v>
      </c>
      <c r="L25" s="160">
        <v>0</v>
      </c>
      <c r="M25" s="156">
        <f t="shared" si="0"/>
        <v>1125</v>
      </c>
      <c r="N25" s="160">
        <f>K25-H25</f>
        <v>0</v>
      </c>
      <c r="O25" s="160">
        <v>0</v>
      </c>
      <c r="P25" s="156">
        <f t="shared" si="1"/>
        <v>0</v>
      </c>
      <c r="Q25" s="109"/>
      <c r="R25" s="109"/>
      <c r="S25" s="109"/>
      <c r="T25" s="109"/>
      <c r="U25" s="109"/>
      <c r="V25" s="109"/>
      <c r="W25" s="109"/>
      <c r="X25" s="109"/>
    </row>
    <row r="26" spans="1:24" s="40" customFormat="1" ht="48" customHeight="1">
      <c r="A26" s="54" t="s">
        <v>355</v>
      </c>
      <c r="B26" s="245" t="s">
        <v>436</v>
      </c>
      <c r="C26" s="245"/>
      <c r="D26" s="245"/>
      <c r="E26" s="256" t="s">
        <v>294</v>
      </c>
      <c r="F26" s="256"/>
      <c r="G26" s="18" t="s">
        <v>109</v>
      </c>
      <c r="H26" s="158">
        <v>109</v>
      </c>
      <c r="I26" s="156">
        <v>0</v>
      </c>
      <c r="J26" s="156">
        <f>H26</f>
        <v>109</v>
      </c>
      <c r="K26" s="158">
        <v>109</v>
      </c>
      <c r="L26" s="160">
        <v>0</v>
      </c>
      <c r="M26" s="156">
        <f t="shared" si="0"/>
        <v>109</v>
      </c>
      <c r="N26" s="157">
        <f>K26-H26</f>
        <v>0</v>
      </c>
      <c r="O26" s="158">
        <f>L26-I26</f>
        <v>0</v>
      </c>
      <c r="P26" s="156">
        <f t="shared" si="1"/>
        <v>0</v>
      </c>
      <c r="Q26" s="36"/>
      <c r="R26" s="36"/>
      <c r="S26" s="36"/>
      <c r="T26" s="36"/>
      <c r="U26" s="36"/>
      <c r="V26" s="36"/>
      <c r="W26" s="36"/>
      <c r="X26" s="36"/>
    </row>
    <row r="27" spans="1:24" s="40" customFormat="1" ht="45" customHeight="1">
      <c r="A27" s="54" t="s">
        <v>356</v>
      </c>
      <c r="B27" s="245" t="s">
        <v>437</v>
      </c>
      <c r="C27" s="245"/>
      <c r="D27" s="245"/>
      <c r="E27" s="256" t="s">
        <v>294</v>
      </c>
      <c r="F27" s="256"/>
      <c r="G27" s="18" t="s">
        <v>109</v>
      </c>
      <c r="H27" s="158">
        <v>110.3</v>
      </c>
      <c r="I27" s="156">
        <v>0</v>
      </c>
      <c r="J27" s="156">
        <f>H27</f>
        <v>110.3</v>
      </c>
      <c r="K27" s="158">
        <v>1324</v>
      </c>
      <c r="L27" s="156">
        <v>0</v>
      </c>
      <c r="M27" s="156">
        <f t="shared" si="0"/>
        <v>1324</v>
      </c>
      <c r="N27" s="157">
        <f>K27-H27</f>
        <v>1213.7</v>
      </c>
      <c r="O27" s="158">
        <f>L27-I27</f>
        <v>0</v>
      </c>
      <c r="P27" s="156">
        <f t="shared" si="1"/>
        <v>1213.7</v>
      </c>
      <c r="Q27" s="36"/>
      <c r="R27" s="36"/>
      <c r="S27" s="36"/>
      <c r="T27" s="36"/>
      <c r="U27" s="36"/>
      <c r="V27" s="36"/>
      <c r="W27" s="36"/>
      <c r="X27" s="36"/>
    </row>
    <row r="28" spans="1:24" s="108" customFormat="1" ht="43.5" customHeight="1">
      <c r="A28" s="114" t="s">
        <v>357</v>
      </c>
      <c r="B28" s="254" t="s">
        <v>76</v>
      </c>
      <c r="C28" s="254"/>
      <c r="D28" s="254"/>
      <c r="E28" s="255" t="s">
        <v>294</v>
      </c>
      <c r="F28" s="255"/>
      <c r="G28" s="116" t="s">
        <v>77</v>
      </c>
      <c r="H28" s="160">
        <v>0</v>
      </c>
      <c r="I28" s="160">
        <v>0</v>
      </c>
      <c r="J28" s="160">
        <f>H28</f>
        <v>0</v>
      </c>
      <c r="K28" s="160">
        <v>0</v>
      </c>
      <c r="L28" s="160">
        <v>2140.6</v>
      </c>
      <c r="M28" s="156">
        <f t="shared" si="0"/>
        <v>2140.6</v>
      </c>
      <c r="N28" s="160">
        <f>K28-H28</f>
        <v>0</v>
      </c>
      <c r="O28" s="159">
        <f>L28-I28</f>
        <v>2140.6</v>
      </c>
      <c r="P28" s="156">
        <f t="shared" si="1"/>
        <v>2140.6</v>
      </c>
      <c r="Q28" s="107"/>
      <c r="R28" s="107"/>
      <c r="S28" s="107"/>
      <c r="T28" s="107"/>
      <c r="U28" s="107"/>
      <c r="V28" s="107"/>
      <c r="W28" s="107"/>
      <c r="X28" s="107"/>
    </row>
    <row r="29" spans="1:24" ht="15.75">
      <c r="A29" s="64" t="s">
        <v>357</v>
      </c>
      <c r="B29" s="248" t="s">
        <v>289</v>
      </c>
      <c r="C29" s="248"/>
      <c r="D29" s="248"/>
      <c r="E29" s="249"/>
      <c r="F29" s="249"/>
      <c r="G29" s="18"/>
      <c r="H29" s="156"/>
      <c r="I29" s="156"/>
      <c r="J29" s="156"/>
      <c r="K29" s="156"/>
      <c r="L29" s="156"/>
      <c r="M29" s="156"/>
      <c r="N29" s="156"/>
      <c r="O29" s="158"/>
      <c r="P29" s="156"/>
      <c r="Q29" s="37"/>
      <c r="R29" s="37"/>
      <c r="S29" s="37"/>
      <c r="T29" s="37"/>
      <c r="U29" s="37"/>
      <c r="V29" s="37"/>
      <c r="W29" s="37"/>
      <c r="X29" s="37"/>
    </row>
    <row r="30" spans="1:24" ht="56.25" customHeight="1">
      <c r="A30" s="54" t="s">
        <v>354</v>
      </c>
      <c r="B30" s="245" t="s">
        <v>394</v>
      </c>
      <c r="C30" s="245"/>
      <c r="D30" s="245"/>
      <c r="E30" s="256" t="s">
        <v>291</v>
      </c>
      <c r="F30" s="256"/>
      <c r="G30" s="38" t="s">
        <v>70</v>
      </c>
      <c r="H30" s="156">
        <v>100</v>
      </c>
      <c r="I30" s="156">
        <v>0</v>
      </c>
      <c r="J30" s="156">
        <f>H30</f>
        <v>100</v>
      </c>
      <c r="K30" s="157">
        <v>100</v>
      </c>
      <c r="L30" s="156">
        <v>0</v>
      </c>
      <c r="M30" s="156">
        <f t="shared" si="0"/>
        <v>100</v>
      </c>
      <c r="N30" s="156">
        <f>K30-H30</f>
        <v>0</v>
      </c>
      <c r="O30" s="156">
        <v>0</v>
      </c>
      <c r="P30" s="156">
        <f t="shared" si="1"/>
        <v>0</v>
      </c>
      <c r="Q30" s="37"/>
      <c r="R30" s="37"/>
      <c r="S30" s="37"/>
      <c r="T30" s="37"/>
      <c r="U30" s="37"/>
      <c r="V30" s="37"/>
      <c r="W30" s="37"/>
      <c r="X30" s="37"/>
    </row>
    <row r="31" spans="1:24" s="108" customFormat="1" ht="64.5" customHeight="1">
      <c r="A31" s="114" t="s">
        <v>355</v>
      </c>
      <c r="B31" s="254" t="s">
        <v>438</v>
      </c>
      <c r="C31" s="254"/>
      <c r="D31" s="254"/>
      <c r="E31" s="255" t="s">
        <v>291</v>
      </c>
      <c r="F31" s="255"/>
      <c r="G31" s="116" t="s">
        <v>70</v>
      </c>
      <c r="H31" s="160">
        <v>100</v>
      </c>
      <c r="I31" s="160">
        <v>0</v>
      </c>
      <c r="J31" s="160">
        <f>H31</f>
        <v>100</v>
      </c>
      <c r="K31" s="161">
        <v>33.3</v>
      </c>
      <c r="L31" s="160">
        <v>0</v>
      </c>
      <c r="M31" s="156">
        <f t="shared" si="0"/>
        <v>33.3</v>
      </c>
      <c r="N31" s="160">
        <f>K31-H31</f>
        <v>-66.7</v>
      </c>
      <c r="O31" s="160">
        <v>0</v>
      </c>
      <c r="P31" s="156">
        <f t="shared" si="1"/>
        <v>-66.7</v>
      </c>
      <c r="Q31" s="107"/>
      <c r="R31" s="107"/>
      <c r="S31" s="107"/>
      <c r="T31" s="107"/>
      <c r="U31" s="107"/>
      <c r="V31" s="107"/>
      <c r="W31" s="107"/>
      <c r="X31" s="107"/>
    </row>
    <row r="32" spans="1:24" ht="21.75" customHeight="1">
      <c r="A32" s="41"/>
      <c r="B32" s="220"/>
      <c r="C32" s="220"/>
      <c r="D32" s="220"/>
      <c r="E32" s="220"/>
      <c r="F32" s="220"/>
      <c r="G32" s="42"/>
      <c r="H32" s="42"/>
      <c r="I32" s="221"/>
      <c r="J32" s="221"/>
      <c r="K32" s="221"/>
      <c r="L32" s="43"/>
      <c r="M32" s="43"/>
      <c r="N32" s="43"/>
      <c r="O32" s="207" t="s">
        <v>36</v>
      </c>
      <c r="P32" s="207"/>
      <c r="Q32" s="37"/>
      <c r="R32" s="37"/>
      <c r="S32" s="37"/>
      <c r="T32" s="37"/>
      <c r="U32" s="37"/>
      <c r="V32" s="37"/>
      <c r="W32" s="37"/>
      <c r="X32" s="37"/>
    </row>
    <row r="33" s="1" customFormat="1" ht="18.75"/>
    <row r="34" spans="1:13" s="1" customFormat="1" ht="18.75">
      <c r="A34" s="32" t="s">
        <v>522</v>
      </c>
      <c r="E34" s="169"/>
      <c r="F34" s="169"/>
      <c r="G34" s="169"/>
      <c r="J34" s="12"/>
      <c r="K34" s="12"/>
      <c r="L34" s="170" t="s">
        <v>523</v>
      </c>
      <c r="M34" s="170"/>
    </row>
    <row r="35" spans="5:13" s="1" customFormat="1" ht="18.75">
      <c r="E35" s="167" t="s">
        <v>292</v>
      </c>
      <c r="F35" s="167"/>
      <c r="G35" s="167"/>
      <c r="J35" s="12"/>
      <c r="K35" s="12"/>
      <c r="L35" s="167" t="s">
        <v>293</v>
      </c>
      <c r="M35" s="167"/>
    </row>
    <row r="36" spans="1:24" ht="12.75">
      <c r="A36" s="41"/>
      <c r="B36" s="46"/>
      <c r="C36" s="46"/>
      <c r="D36" s="46"/>
      <c r="E36" s="46"/>
      <c r="F36" s="41"/>
      <c r="G36" s="47"/>
      <c r="H36" s="41"/>
      <c r="I36" s="41"/>
      <c r="J36" s="41"/>
      <c r="K36" s="41"/>
      <c r="L36" s="41"/>
      <c r="M36" s="41"/>
      <c r="N36" s="41"/>
      <c r="O36" s="41"/>
      <c r="P36" s="41"/>
      <c r="Q36" s="37"/>
      <c r="R36" s="37"/>
      <c r="S36" s="37"/>
      <c r="T36" s="37"/>
      <c r="U36" s="37"/>
      <c r="V36" s="37"/>
      <c r="W36" s="37"/>
      <c r="X36" s="37"/>
    </row>
    <row r="37" spans="1:24" ht="15.75">
      <c r="A37" s="41"/>
      <c r="B37" s="208"/>
      <c r="C37" s="208"/>
      <c r="D37" s="208"/>
      <c r="E37" s="46"/>
      <c r="F37" s="41"/>
      <c r="G37" s="47"/>
      <c r="H37" s="41"/>
      <c r="I37" s="41"/>
      <c r="J37" s="41"/>
      <c r="K37" s="41"/>
      <c r="L37" s="41"/>
      <c r="M37" s="44"/>
      <c r="N37" s="44"/>
      <c r="O37" s="44"/>
      <c r="P37" s="44"/>
      <c r="Q37" s="37"/>
      <c r="R37" s="37"/>
      <c r="S37" s="37"/>
      <c r="T37" s="37"/>
      <c r="U37" s="37"/>
      <c r="V37" s="37"/>
      <c r="W37" s="37"/>
      <c r="X37" s="37"/>
    </row>
    <row r="38" spans="1:24" ht="12.75">
      <c r="A38" s="41"/>
      <c r="B38" s="46"/>
      <c r="C38" s="46"/>
      <c r="D38" s="46"/>
      <c r="E38" s="46"/>
      <c r="F38" s="41"/>
      <c r="G38" s="47"/>
      <c r="H38" s="41"/>
      <c r="I38" s="41"/>
      <c r="J38" s="41"/>
      <c r="K38" s="41"/>
      <c r="L38" s="41"/>
      <c r="M38" s="41"/>
      <c r="N38" s="41"/>
      <c r="O38" s="41"/>
      <c r="P38" s="41"/>
      <c r="Q38" s="37"/>
      <c r="R38" s="37"/>
      <c r="S38" s="37"/>
      <c r="T38" s="37"/>
      <c r="U38" s="37"/>
      <c r="V38" s="37"/>
      <c r="W38" s="37"/>
      <c r="X38" s="37"/>
    </row>
    <row r="39" spans="1:24" ht="12.75">
      <c r="A39" s="41"/>
      <c r="B39" s="46"/>
      <c r="C39" s="46"/>
      <c r="D39" s="46"/>
      <c r="E39" s="46"/>
      <c r="F39" s="41"/>
      <c r="G39" s="47"/>
      <c r="H39" s="41"/>
      <c r="I39" s="41"/>
      <c r="J39" s="41"/>
      <c r="K39" s="41"/>
      <c r="L39" s="41"/>
      <c r="M39" s="41"/>
      <c r="N39" s="41"/>
      <c r="O39" s="41"/>
      <c r="P39" s="41"/>
      <c r="Q39" s="37"/>
      <c r="R39" s="37"/>
      <c r="S39" s="37"/>
      <c r="T39" s="37"/>
      <c r="U39" s="37"/>
      <c r="V39" s="37"/>
      <c r="W39" s="37"/>
      <c r="X39" s="37"/>
    </row>
    <row r="40" spans="1:24" ht="12.75">
      <c r="A40" s="41"/>
      <c r="B40" s="46"/>
      <c r="C40" s="46"/>
      <c r="D40" s="46"/>
      <c r="E40" s="46"/>
      <c r="F40" s="41"/>
      <c r="G40" s="47"/>
      <c r="H40" s="41"/>
      <c r="I40" s="41"/>
      <c r="J40" s="41"/>
      <c r="K40" s="41"/>
      <c r="L40" s="41"/>
      <c r="M40" s="41"/>
      <c r="N40" s="41"/>
      <c r="O40" s="41"/>
      <c r="P40" s="41"/>
      <c r="Q40" s="37"/>
      <c r="R40" s="37"/>
      <c r="S40" s="37"/>
      <c r="T40" s="37"/>
      <c r="U40" s="37"/>
      <c r="V40" s="37"/>
      <c r="W40" s="37"/>
      <c r="X40" s="37"/>
    </row>
    <row r="41" spans="1:24" ht="12.75">
      <c r="A41" s="41"/>
      <c r="B41" s="46"/>
      <c r="C41" s="46"/>
      <c r="D41" s="46"/>
      <c r="E41" s="46"/>
      <c r="F41" s="41"/>
      <c r="G41" s="47"/>
      <c r="H41" s="41"/>
      <c r="I41" s="41"/>
      <c r="J41" s="41"/>
      <c r="K41" s="41"/>
      <c r="L41" s="41"/>
      <c r="M41" s="41"/>
      <c r="N41" s="41"/>
      <c r="O41" s="41"/>
      <c r="P41" s="41"/>
      <c r="Q41" s="37"/>
      <c r="R41" s="37"/>
      <c r="S41" s="37"/>
      <c r="T41" s="37"/>
      <c r="U41" s="37"/>
      <c r="V41" s="37"/>
      <c r="W41" s="37"/>
      <c r="X41" s="37"/>
    </row>
    <row r="42" spans="1:24" ht="12.75">
      <c r="A42" s="41"/>
      <c r="B42" s="46"/>
      <c r="C42" s="46"/>
      <c r="D42" s="46"/>
      <c r="E42" s="46"/>
      <c r="F42" s="41"/>
      <c r="G42" s="47"/>
      <c r="H42" s="41"/>
      <c r="I42" s="41"/>
      <c r="J42" s="41"/>
      <c r="K42" s="41"/>
      <c r="L42" s="41"/>
      <c r="M42" s="41"/>
      <c r="N42" s="41"/>
      <c r="O42" s="41"/>
      <c r="P42" s="41"/>
      <c r="Q42" s="37"/>
      <c r="R42" s="37"/>
      <c r="S42" s="37"/>
      <c r="T42" s="37"/>
      <c r="U42" s="37"/>
      <c r="V42" s="37"/>
      <c r="W42" s="37"/>
      <c r="X42" s="37"/>
    </row>
    <row r="43" spans="1:24" ht="12.75">
      <c r="A43" s="41"/>
      <c r="B43" s="46"/>
      <c r="C43" s="46"/>
      <c r="D43" s="46"/>
      <c r="E43" s="46"/>
      <c r="F43" s="41"/>
      <c r="G43" s="47"/>
      <c r="H43" s="41"/>
      <c r="I43" s="41"/>
      <c r="J43" s="41"/>
      <c r="K43" s="41"/>
      <c r="L43" s="41"/>
      <c r="M43" s="41"/>
      <c r="N43" s="41"/>
      <c r="O43" s="41"/>
      <c r="P43" s="41"/>
      <c r="Q43" s="37"/>
      <c r="R43" s="37"/>
      <c r="S43" s="37"/>
      <c r="T43" s="37"/>
      <c r="U43" s="37"/>
      <c r="V43" s="37"/>
      <c r="W43" s="37"/>
      <c r="X43" s="37"/>
    </row>
    <row r="44" spans="1:24" ht="12.75">
      <c r="A44" s="41"/>
      <c r="B44" s="207"/>
      <c r="C44" s="207"/>
      <c r="D44" s="207"/>
      <c r="E44" s="46"/>
      <c r="F44" s="41"/>
      <c r="G44" s="47"/>
      <c r="H44" s="41"/>
      <c r="I44" s="41"/>
      <c r="J44" s="41"/>
      <c r="K44" s="41"/>
      <c r="L44" s="41"/>
      <c r="M44" s="41"/>
      <c r="N44" s="41"/>
      <c r="O44" s="41"/>
      <c r="P44" s="41"/>
      <c r="Q44" s="37"/>
      <c r="R44" s="37"/>
      <c r="S44" s="37"/>
      <c r="T44" s="37"/>
      <c r="U44" s="37"/>
      <c r="V44" s="37"/>
      <c r="W44" s="37"/>
      <c r="X44" s="37"/>
    </row>
    <row r="45" spans="1:24" ht="17.25" customHeight="1">
      <c r="A45" s="41"/>
      <c r="B45" s="207"/>
      <c r="C45" s="207"/>
      <c r="D45" s="207"/>
      <c r="E45" s="46"/>
      <c r="F45" s="41"/>
      <c r="G45" s="47"/>
      <c r="H45" s="41"/>
      <c r="I45" s="41"/>
      <c r="K45" s="41"/>
      <c r="L45" s="41"/>
      <c r="M45" s="41"/>
      <c r="N45" s="41"/>
      <c r="O45" s="41"/>
      <c r="P45" s="41"/>
      <c r="Q45" s="37"/>
      <c r="R45" s="37"/>
      <c r="S45" s="37"/>
      <c r="T45" s="37"/>
      <c r="U45" s="37"/>
      <c r="V45" s="37"/>
      <c r="W45" s="37"/>
      <c r="X45" s="37"/>
    </row>
    <row r="46" spans="1:24" ht="12.75">
      <c r="A46" s="41"/>
      <c r="B46" s="46"/>
      <c r="C46" s="46"/>
      <c r="D46" s="46"/>
      <c r="E46" s="46"/>
      <c r="F46" s="41"/>
      <c r="G46" s="47"/>
      <c r="H46" s="41"/>
      <c r="I46" s="41"/>
      <c r="K46" s="41"/>
      <c r="L46" s="41"/>
      <c r="M46" s="41"/>
      <c r="N46" s="41"/>
      <c r="O46" s="41"/>
      <c r="P46" s="41"/>
      <c r="Q46" s="37"/>
      <c r="R46" s="37"/>
      <c r="S46" s="37"/>
      <c r="T46" s="37"/>
      <c r="U46" s="37"/>
      <c r="V46" s="37"/>
      <c r="W46" s="37"/>
      <c r="X46" s="37"/>
    </row>
    <row r="47" spans="1:24" ht="15.75">
      <c r="A47" s="41"/>
      <c r="B47" s="46"/>
      <c r="C47" s="45"/>
      <c r="D47" s="48"/>
      <c r="E47" s="46"/>
      <c r="F47" s="41"/>
      <c r="G47" s="47"/>
      <c r="H47" s="41"/>
      <c r="I47" s="41"/>
      <c r="K47" s="41"/>
      <c r="L47" s="41"/>
      <c r="M47" s="41"/>
      <c r="N47" s="41"/>
      <c r="O47" s="41"/>
      <c r="P47" s="41"/>
      <c r="Q47" s="37"/>
      <c r="R47" s="37"/>
      <c r="S47" s="37"/>
      <c r="T47" s="37"/>
      <c r="U47" s="37"/>
      <c r="V47" s="37"/>
      <c r="W47" s="37"/>
      <c r="X47" s="37"/>
    </row>
    <row r="48" spans="1:24" ht="12.75">
      <c r="A48" s="41"/>
      <c r="B48" s="46"/>
      <c r="C48" s="46"/>
      <c r="D48" s="46"/>
      <c r="E48" s="46"/>
      <c r="F48" s="41"/>
      <c r="G48" s="47"/>
      <c r="H48" s="41"/>
      <c r="I48" s="41"/>
      <c r="K48" s="41"/>
      <c r="L48" s="41"/>
      <c r="M48" s="41"/>
      <c r="N48" s="41"/>
      <c r="O48" s="41"/>
      <c r="P48" s="41"/>
      <c r="Q48" s="37"/>
      <c r="R48" s="37"/>
      <c r="S48" s="37"/>
      <c r="T48" s="37"/>
      <c r="U48" s="37"/>
      <c r="V48" s="37"/>
      <c r="W48" s="37"/>
      <c r="X48" s="37"/>
    </row>
    <row r="49" spans="1:24" ht="12.75">
      <c r="A49" s="41"/>
      <c r="B49" s="46"/>
      <c r="C49" s="46"/>
      <c r="D49" s="46"/>
      <c r="E49" s="46"/>
      <c r="F49" s="41"/>
      <c r="G49" s="47"/>
      <c r="H49" s="41"/>
      <c r="I49" s="41"/>
      <c r="K49" s="41"/>
      <c r="L49" s="41"/>
      <c r="M49" s="41"/>
      <c r="N49" s="41"/>
      <c r="O49" s="41"/>
      <c r="P49" s="41"/>
      <c r="Q49" s="37"/>
      <c r="R49" s="37"/>
      <c r="S49" s="37"/>
      <c r="T49" s="37"/>
      <c r="U49" s="37"/>
      <c r="V49" s="37"/>
      <c r="W49" s="37"/>
      <c r="X49" s="37"/>
    </row>
    <row r="50" spans="1:24" ht="12.75">
      <c r="A50" s="41"/>
      <c r="B50" s="46"/>
      <c r="C50" s="46"/>
      <c r="D50" s="46"/>
      <c r="E50" s="46"/>
      <c r="F50" s="41"/>
      <c r="G50" s="47"/>
      <c r="H50" s="41"/>
      <c r="I50" s="41"/>
      <c r="K50" s="41"/>
      <c r="L50" s="41"/>
      <c r="M50" s="41"/>
      <c r="N50" s="41"/>
      <c r="O50" s="41"/>
      <c r="P50" s="41"/>
      <c r="Q50" s="37"/>
      <c r="R50" s="37"/>
      <c r="S50" s="37"/>
      <c r="T50" s="37"/>
      <c r="U50" s="37"/>
      <c r="V50" s="37"/>
      <c r="W50" s="37"/>
      <c r="X50" s="37"/>
    </row>
    <row r="51" spans="1:24" ht="12.75">
      <c r="A51" s="41"/>
      <c r="B51" s="46"/>
      <c r="C51" s="46"/>
      <c r="D51" s="46"/>
      <c r="E51" s="46"/>
      <c r="F51" s="41"/>
      <c r="G51" s="47"/>
      <c r="H51" s="41"/>
      <c r="I51" s="41"/>
      <c r="J51" s="41"/>
      <c r="K51" s="41"/>
      <c r="L51" s="41"/>
      <c r="M51" s="41"/>
      <c r="N51" s="41"/>
      <c r="O51" s="41"/>
      <c r="P51" s="41"/>
      <c r="Q51" s="37"/>
      <c r="R51" s="37"/>
      <c r="S51" s="37"/>
      <c r="T51" s="37"/>
      <c r="U51" s="37"/>
      <c r="V51" s="37"/>
      <c r="W51" s="37"/>
      <c r="X51" s="37"/>
    </row>
    <row r="52" spans="1:24" ht="12.75">
      <c r="A52" s="41"/>
      <c r="B52" s="46"/>
      <c r="C52" s="46"/>
      <c r="D52" s="46"/>
      <c r="E52" s="46"/>
      <c r="F52" s="41"/>
      <c r="G52" s="47"/>
      <c r="H52" s="41"/>
      <c r="I52" s="41"/>
      <c r="J52" s="41"/>
      <c r="K52" s="41"/>
      <c r="L52" s="41"/>
      <c r="M52" s="41"/>
      <c r="N52" s="41"/>
      <c r="O52" s="41"/>
      <c r="P52" s="41"/>
      <c r="Q52" s="37"/>
      <c r="R52" s="37"/>
      <c r="S52" s="37"/>
      <c r="T52" s="37"/>
      <c r="U52" s="37"/>
      <c r="V52" s="37"/>
      <c r="W52" s="37"/>
      <c r="X52" s="37"/>
    </row>
    <row r="53" spans="1:24" ht="12.75">
      <c r="A53" s="41"/>
      <c r="B53" s="46"/>
      <c r="C53" s="46"/>
      <c r="D53" s="46"/>
      <c r="E53" s="46"/>
      <c r="F53" s="41"/>
      <c r="G53" s="47"/>
      <c r="H53" s="41"/>
      <c r="I53" s="41"/>
      <c r="J53" s="41"/>
      <c r="K53" s="41"/>
      <c r="L53" s="41"/>
      <c r="M53" s="41"/>
      <c r="N53" s="41"/>
      <c r="O53" s="41"/>
      <c r="P53" s="41"/>
      <c r="Q53" s="37"/>
      <c r="R53" s="37"/>
      <c r="S53" s="37"/>
      <c r="T53" s="37"/>
      <c r="U53" s="37"/>
      <c r="V53" s="37"/>
      <c r="W53" s="37"/>
      <c r="X53" s="37"/>
    </row>
    <row r="54" spans="1:24" ht="12.75">
      <c r="A54" s="41"/>
      <c r="B54" s="46"/>
      <c r="C54" s="46"/>
      <c r="D54" s="46"/>
      <c r="E54" s="46"/>
      <c r="F54" s="41"/>
      <c r="G54" s="47"/>
      <c r="H54" s="41"/>
      <c r="I54" s="41"/>
      <c r="J54" s="41"/>
      <c r="K54" s="41"/>
      <c r="L54" s="41"/>
      <c r="M54" s="41"/>
      <c r="N54" s="41"/>
      <c r="O54" s="41"/>
      <c r="P54" s="41"/>
      <c r="Q54" s="37"/>
      <c r="R54" s="37"/>
      <c r="S54" s="37"/>
      <c r="T54" s="37"/>
      <c r="U54" s="37"/>
      <c r="V54" s="37"/>
      <c r="W54" s="37"/>
      <c r="X54" s="37"/>
    </row>
    <row r="55" spans="1:24" ht="12.75">
      <c r="A55" s="41"/>
      <c r="B55" s="46"/>
      <c r="C55" s="46"/>
      <c r="D55" s="46"/>
      <c r="E55" s="46"/>
      <c r="F55" s="41"/>
      <c r="G55" s="47"/>
      <c r="H55" s="41"/>
      <c r="I55" s="41"/>
      <c r="J55" s="41"/>
      <c r="K55" s="41"/>
      <c r="L55" s="41"/>
      <c r="M55" s="41"/>
      <c r="N55" s="41"/>
      <c r="O55" s="41"/>
      <c r="P55" s="41"/>
      <c r="Q55" s="37"/>
      <c r="R55" s="37"/>
      <c r="S55" s="37"/>
      <c r="T55" s="37"/>
      <c r="U55" s="37"/>
      <c r="V55" s="37"/>
      <c r="W55" s="37"/>
      <c r="X55" s="37"/>
    </row>
    <row r="56" spans="1:24" ht="12.75">
      <c r="A56" s="41"/>
      <c r="B56" s="46"/>
      <c r="C56" s="46"/>
      <c r="D56" s="46"/>
      <c r="E56" s="46"/>
      <c r="F56" s="41"/>
      <c r="G56" s="47"/>
      <c r="H56" s="41"/>
      <c r="I56" s="41"/>
      <c r="J56" s="41"/>
      <c r="K56" s="41"/>
      <c r="L56" s="41"/>
      <c r="M56" s="41"/>
      <c r="N56" s="41"/>
      <c r="O56" s="41"/>
      <c r="P56" s="41"/>
      <c r="Q56" s="37"/>
      <c r="R56" s="37"/>
      <c r="S56" s="37"/>
      <c r="T56" s="37"/>
      <c r="U56" s="37"/>
      <c r="V56" s="37"/>
      <c r="W56" s="37"/>
      <c r="X56" s="37"/>
    </row>
    <row r="57" spans="1:24" ht="12.75">
      <c r="A57" s="41"/>
      <c r="B57" s="46"/>
      <c r="C57" s="46"/>
      <c r="D57" s="46"/>
      <c r="E57" s="46"/>
      <c r="F57" s="41"/>
      <c r="G57" s="47"/>
      <c r="H57" s="41"/>
      <c r="I57" s="41"/>
      <c r="J57" s="41"/>
      <c r="K57" s="41"/>
      <c r="L57" s="41"/>
      <c r="M57" s="41"/>
      <c r="N57" s="41"/>
      <c r="O57" s="41"/>
      <c r="P57" s="41"/>
      <c r="Q57" s="37"/>
      <c r="R57" s="37"/>
      <c r="S57" s="37"/>
      <c r="T57" s="37"/>
      <c r="U57" s="37"/>
      <c r="V57" s="37"/>
      <c r="W57" s="37"/>
      <c r="X57" s="37"/>
    </row>
    <row r="58" spans="1:24" ht="12.75">
      <c r="A58" s="41"/>
      <c r="B58" s="46"/>
      <c r="C58" s="46"/>
      <c r="D58" s="46"/>
      <c r="E58" s="46"/>
      <c r="F58" s="41"/>
      <c r="G58" s="47"/>
      <c r="H58" s="41"/>
      <c r="I58" s="41"/>
      <c r="J58" s="41"/>
      <c r="K58" s="41"/>
      <c r="L58" s="41"/>
      <c r="M58" s="41"/>
      <c r="N58" s="41"/>
      <c r="O58" s="41"/>
      <c r="P58" s="41"/>
      <c r="Q58" s="37"/>
      <c r="R58" s="37"/>
      <c r="S58" s="37"/>
      <c r="T58" s="37"/>
      <c r="U58" s="37"/>
      <c r="V58" s="37"/>
      <c r="W58" s="37"/>
      <c r="X58" s="37"/>
    </row>
    <row r="59" spans="1:24" ht="12.75">
      <c r="A59" s="41"/>
      <c r="B59" s="46"/>
      <c r="C59" s="46"/>
      <c r="D59" s="46"/>
      <c r="E59" s="46"/>
      <c r="F59" s="41"/>
      <c r="G59" s="47"/>
      <c r="H59" s="41"/>
      <c r="I59" s="41"/>
      <c r="J59" s="41"/>
      <c r="K59" s="41"/>
      <c r="L59" s="41"/>
      <c r="M59" s="41"/>
      <c r="N59" s="41"/>
      <c r="O59" s="41"/>
      <c r="P59" s="41"/>
      <c r="Q59" s="37"/>
      <c r="R59" s="37"/>
      <c r="S59" s="37"/>
      <c r="T59" s="37"/>
      <c r="U59" s="37"/>
      <c r="V59" s="37"/>
      <c r="W59" s="37"/>
      <c r="X59" s="37"/>
    </row>
    <row r="60" spans="1:24" ht="12.75">
      <c r="A60" s="41"/>
      <c r="B60" s="46"/>
      <c r="C60" s="46"/>
      <c r="D60" s="46"/>
      <c r="E60" s="46"/>
      <c r="F60" s="41"/>
      <c r="G60" s="47"/>
      <c r="H60" s="41"/>
      <c r="I60" s="41"/>
      <c r="J60" s="41"/>
      <c r="K60" s="41"/>
      <c r="L60" s="41"/>
      <c r="M60" s="41"/>
      <c r="N60" s="41"/>
      <c r="O60" s="41"/>
      <c r="P60" s="41"/>
      <c r="Q60" s="37"/>
      <c r="R60" s="37"/>
      <c r="S60" s="37"/>
      <c r="T60" s="37"/>
      <c r="U60" s="37"/>
      <c r="V60" s="37"/>
      <c r="W60" s="37"/>
      <c r="X60" s="37"/>
    </row>
    <row r="61" spans="1:24" ht="12.75">
      <c r="A61" s="41"/>
      <c r="B61" s="46"/>
      <c r="C61" s="46"/>
      <c r="D61" s="46"/>
      <c r="E61" s="46"/>
      <c r="F61" s="41"/>
      <c r="G61" s="47"/>
      <c r="H61" s="41"/>
      <c r="I61" s="41"/>
      <c r="J61" s="41"/>
      <c r="K61" s="41"/>
      <c r="L61" s="41"/>
      <c r="M61" s="41"/>
      <c r="N61" s="41"/>
      <c r="O61" s="41"/>
      <c r="P61" s="41"/>
      <c r="Q61" s="37"/>
      <c r="R61" s="37"/>
      <c r="S61" s="37"/>
      <c r="T61" s="37"/>
      <c r="U61" s="37"/>
      <c r="V61" s="37"/>
      <c r="W61" s="37"/>
      <c r="X61" s="37"/>
    </row>
    <row r="62" spans="1:24" ht="12.75">
      <c r="A62" s="49"/>
      <c r="B62" s="50"/>
      <c r="C62" s="50"/>
      <c r="D62" s="50"/>
      <c r="E62" s="50"/>
      <c r="F62" s="41"/>
      <c r="G62" s="39"/>
      <c r="H62" s="49"/>
      <c r="I62" s="49"/>
      <c r="J62" s="49"/>
      <c r="K62" s="49"/>
      <c r="L62" s="49"/>
      <c r="M62" s="49"/>
      <c r="N62" s="49"/>
      <c r="O62" s="49"/>
      <c r="P62" s="49"/>
      <c r="Q62" s="37"/>
      <c r="R62" s="37"/>
      <c r="S62" s="37"/>
      <c r="T62" s="37"/>
      <c r="U62" s="37"/>
      <c r="V62" s="37"/>
      <c r="W62" s="37"/>
      <c r="X62" s="37"/>
    </row>
    <row r="63" spans="1:24" ht="12.75">
      <c r="A63" s="49"/>
      <c r="B63" s="50"/>
      <c r="C63" s="50"/>
      <c r="D63" s="50"/>
      <c r="E63" s="50"/>
      <c r="F63" s="41"/>
      <c r="G63" s="39"/>
      <c r="H63" s="49"/>
      <c r="I63" s="49"/>
      <c r="J63" s="49"/>
      <c r="K63" s="49"/>
      <c r="L63" s="49"/>
      <c r="M63" s="49"/>
      <c r="N63" s="49"/>
      <c r="O63" s="49"/>
      <c r="P63" s="49"/>
      <c r="Q63" s="37"/>
      <c r="R63" s="37"/>
      <c r="S63" s="37"/>
      <c r="T63" s="37"/>
      <c r="U63" s="37"/>
      <c r="V63" s="37"/>
      <c r="W63" s="37"/>
      <c r="X63" s="37"/>
    </row>
    <row r="64" spans="1:24" ht="12.75">
      <c r="A64" s="49"/>
      <c r="B64" s="50"/>
      <c r="C64" s="50"/>
      <c r="D64" s="50"/>
      <c r="E64" s="50"/>
      <c r="F64" s="41"/>
      <c r="G64" s="39"/>
      <c r="H64" s="49"/>
      <c r="I64" s="49"/>
      <c r="J64" s="49"/>
      <c r="K64" s="49"/>
      <c r="L64" s="49"/>
      <c r="M64" s="49"/>
      <c r="N64" s="49"/>
      <c r="O64" s="49"/>
      <c r="P64" s="49"/>
      <c r="Q64" s="37"/>
      <c r="R64" s="37"/>
      <c r="S64" s="37"/>
      <c r="T64" s="37"/>
      <c r="U64" s="37"/>
      <c r="V64" s="37"/>
      <c r="W64" s="37"/>
      <c r="X64" s="37"/>
    </row>
    <row r="65" spans="1:24" ht="12.75">
      <c r="A65" s="49"/>
      <c r="B65" s="50"/>
      <c r="C65" s="50"/>
      <c r="D65" s="50"/>
      <c r="E65" s="50"/>
      <c r="F65" s="41"/>
      <c r="G65" s="39"/>
      <c r="H65" s="49"/>
      <c r="I65" s="49"/>
      <c r="J65" s="49"/>
      <c r="K65" s="49"/>
      <c r="L65" s="49"/>
      <c r="M65" s="49"/>
      <c r="N65" s="49"/>
      <c r="O65" s="49"/>
      <c r="P65" s="49"/>
      <c r="Q65" s="37"/>
      <c r="R65" s="37"/>
      <c r="S65" s="37"/>
      <c r="T65" s="37"/>
      <c r="U65" s="37"/>
      <c r="V65" s="37"/>
      <c r="W65" s="37"/>
      <c r="X65" s="37"/>
    </row>
    <row r="66" spans="1:24" ht="12.75">
      <c r="A66" s="49"/>
      <c r="B66" s="50"/>
      <c r="C66" s="50"/>
      <c r="D66" s="50"/>
      <c r="E66" s="50"/>
      <c r="F66" s="41"/>
      <c r="G66" s="39"/>
      <c r="H66" s="49"/>
      <c r="I66" s="49"/>
      <c r="J66" s="49"/>
      <c r="K66" s="49"/>
      <c r="L66" s="49"/>
      <c r="M66" s="49"/>
      <c r="N66" s="49"/>
      <c r="O66" s="49"/>
      <c r="P66" s="49"/>
      <c r="Q66" s="37"/>
      <c r="R66" s="37"/>
      <c r="S66" s="37"/>
      <c r="T66" s="37"/>
      <c r="U66" s="37"/>
      <c r="V66" s="37"/>
      <c r="W66" s="37"/>
      <c r="X66" s="37"/>
    </row>
    <row r="67" spans="1:24" ht="12.75">
      <c r="A67" s="49"/>
      <c r="B67" s="50"/>
      <c r="C67" s="50"/>
      <c r="D67" s="50"/>
      <c r="E67" s="50"/>
      <c r="F67" s="41"/>
      <c r="G67" s="39"/>
      <c r="H67" s="49"/>
      <c r="I67" s="49"/>
      <c r="J67" s="49"/>
      <c r="K67" s="49"/>
      <c r="L67" s="49"/>
      <c r="M67" s="49"/>
      <c r="N67" s="49"/>
      <c r="O67" s="49"/>
      <c r="P67" s="49"/>
      <c r="Q67" s="37"/>
      <c r="R67" s="37"/>
      <c r="S67" s="37"/>
      <c r="T67" s="37"/>
      <c r="U67" s="37"/>
      <c r="V67" s="37"/>
      <c r="W67" s="37"/>
      <c r="X67" s="37"/>
    </row>
    <row r="68" spans="1:24" ht="12.75">
      <c r="A68" s="49"/>
      <c r="B68" s="50"/>
      <c r="C68" s="50"/>
      <c r="D68" s="50"/>
      <c r="E68" s="50"/>
      <c r="F68" s="41"/>
      <c r="G68" s="39"/>
      <c r="H68" s="49"/>
      <c r="I68" s="49"/>
      <c r="J68" s="49"/>
      <c r="K68" s="49"/>
      <c r="L68" s="49"/>
      <c r="M68" s="49"/>
      <c r="N68" s="49"/>
      <c r="O68" s="49"/>
      <c r="P68" s="49"/>
      <c r="Q68" s="37"/>
      <c r="R68" s="37"/>
      <c r="S68" s="37"/>
      <c r="T68" s="37"/>
      <c r="U68" s="37"/>
      <c r="V68" s="37"/>
      <c r="W68" s="37"/>
      <c r="X68" s="37"/>
    </row>
    <row r="69" spans="1:24" ht="12.75">
      <c r="A69" s="49"/>
      <c r="B69" s="50"/>
      <c r="C69" s="50"/>
      <c r="D69" s="50"/>
      <c r="E69" s="50"/>
      <c r="F69" s="41"/>
      <c r="G69" s="39"/>
      <c r="H69" s="49"/>
      <c r="I69" s="49"/>
      <c r="J69" s="49"/>
      <c r="K69" s="49"/>
      <c r="L69" s="49"/>
      <c r="M69" s="49"/>
      <c r="N69" s="49"/>
      <c r="O69" s="49"/>
      <c r="P69" s="49"/>
      <c r="Q69" s="37"/>
      <c r="R69" s="37"/>
      <c r="S69" s="37"/>
      <c r="T69" s="37"/>
      <c r="U69" s="37"/>
      <c r="V69" s="37"/>
      <c r="W69" s="37"/>
      <c r="X69" s="37"/>
    </row>
    <row r="70" spans="1:24" ht="12.75">
      <c r="A70" s="49"/>
      <c r="B70" s="50"/>
      <c r="C70" s="50"/>
      <c r="D70" s="50"/>
      <c r="E70" s="50"/>
      <c r="F70" s="41"/>
      <c r="G70" s="39"/>
      <c r="H70" s="49"/>
      <c r="I70" s="49"/>
      <c r="J70" s="49"/>
      <c r="K70" s="49"/>
      <c r="L70" s="49"/>
      <c r="M70" s="49"/>
      <c r="N70" s="49"/>
      <c r="O70" s="49"/>
      <c r="P70" s="49"/>
      <c r="Q70" s="37"/>
      <c r="R70" s="37"/>
      <c r="S70" s="37"/>
      <c r="T70" s="37"/>
      <c r="U70" s="37"/>
      <c r="V70" s="37"/>
      <c r="W70" s="37"/>
      <c r="X70" s="37"/>
    </row>
    <row r="71" spans="1:24" ht="12.75">
      <c r="A71" s="49"/>
      <c r="B71" s="50"/>
      <c r="C71" s="50"/>
      <c r="D71" s="50"/>
      <c r="E71" s="50"/>
      <c r="F71" s="41"/>
      <c r="G71" s="39"/>
      <c r="H71" s="49"/>
      <c r="I71" s="49"/>
      <c r="J71" s="49"/>
      <c r="K71" s="49"/>
      <c r="L71" s="49"/>
      <c r="M71" s="49"/>
      <c r="N71" s="49"/>
      <c r="O71" s="49"/>
      <c r="P71" s="49"/>
      <c r="Q71" s="37"/>
      <c r="R71" s="37"/>
      <c r="S71" s="37"/>
      <c r="T71" s="37"/>
      <c r="U71" s="37"/>
      <c r="V71" s="37"/>
      <c r="W71" s="37"/>
      <c r="X71" s="37"/>
    </row>
    <row r="72" spans="1:24" ht="12.75">
      <c r="A72" s="49"/>
      <c r="B72" s="50"/>
      <c r="C72" s="50"/>
      <c r="D72" s="50"/>
      <c r="E72" s="50"/>
      <c r="F72" s="41"/>
      <c r="G72" s="39"/>
      <c r="H72" s="49"/>
      <c r="I72" s="49"/>
      <c r="J72" s="49"/>
      <c r="K72" s="49"/>
      <c r="L72" s="49"/>
      <c r="M72" s="49"/>
      <c r="N72" s="49"/>
      <c r="O72" s="49"/>
      <c r="P72" s="49"/>
      <c r="Q72" s="37"/>
      <c r="R72" s="37"/>
      <c r="S72" s="37"/>
      <c r="T72" s="37"/>
      <c r="U72" s="37"/>
      <c r="V72" s="37"/>
      <c r="W72" s="37"/>
      <c r="X72" s="37"/>
    </row>
    <row r="73" spans="1:24" ht="12.75">
      <c r="A73" s="49"/>
      <c r="B73" s="50"/>
      <c r="C73" s="50"/>
      <c r="D73" s="50"/>
      <c r="E73" s="50"/>
      <c r="F73" s="41"/>
      <c r="G73" s="39"/>
      <c r="H73" s="49"/>
      <c r="I73" s="49"/>
      <c r="J73" s="49"/>
      <c r="K73" s="49"/>
      <c r="L73" s="49"/>
      <c r="M73" s="49"/>
      <c r="N73" s="49"/>
      <c r="O73" s="49"/>
      <c r="P73" s="49"/>
      <c r="Q73" s="37"/>
      <c r="R73" s="37"/>
      <c r="S73" s="37"/>
      <c r="T73" s="37"/>
      <c r="U73" s="37"/>
      <c r="V73" s="37"/>
      <c r="W73" s="37"/>
      <c r="X73" s="37"/>
    </row>
    <row r="74" spans="1:24" ht="12.75">
      <c r="A74" s="49"/>
      <c r="B74" s="50"/>
      <c r="C74" s="50"/>
      <c r="D74" s="50"/>
      <c r="E74" s="50"/>
      <c r="F74" s="41"/>
      <c r="G74" s="39"/>
      <c r="H74" s="49"/>
      <c r="I74" s="49"/>
      <c r="J74" s="49"/>
      <c r="K74" s="49"/>
      <c r="L74" s="49"/>
      <c r="M74" s="49"/>
      <c r="N74" s="49"/>
      <c r="O74" s="49"/>
      <c r="P74" s="49"/>
      <c r="Q74" s="37"/>
      <c r="R74" s="37"/>
      <c r="S74" s="37"/>
      <c r="T74" s="37"/>
      <c r="U74" s="37"/>
      <c r="V74" s="37"/>
      <c r="W74" s="37"/>
      <c r="X74" s="37"/>
    </row>
    <row r="75" spans="1:24" ht="12.75">
      <c r="A75" s="49"/>
      <c r="B75" s="50"/>
      <c r="C75" s="50"/>
      <c r="D75" s="50"/>
      <c r="E75" s="50"/>
      <c r="F75" s="41"/>
      <c r="G75" s="39"/>
      <c r="H75" s="49"/>
      <c r="I75" s="49"/>
      <c r="J75" s="49"/>
      <c r="K75" s="49"/>
      <c r="L75" s="49"/>
      <c r="M75" s="49"/>
      <c r="N75" s="49"/>
      <c r="O75" s="49"/>
      <c r="P75" s="49"/>
      <c r="Q75" s="37"/>
      <c r="R75" s="37"/>
      <c r="S75" s="37"/>
      <c r="T75" s="37"/>
      <c r="U75" s="37"/>
      <c r="V75" s="37"/>
      <c r="W75" s="37"/>
      <c r="X75" s="37"/>
    </row>
    <row r="76" spans="1:24" ht="12.75">
      <c r="A76" s="49"/>
      <c r="B76" s="50"/>
      <c r="C76" s="50"/>
      <c r="D76" s="50"/>
      <c r="E76" s="50"/>
      <c r="F76" s="41"/>
      <c r="G76" s="39"/>
      <c r="H76" s="49"/>
      <c r="I76" s="49"/>
      <c r="J76" s="49"/>
      <c r="K76" s="49"/>
      <c r="L76" s="49"/>
      <c r="M76" s="49"/>
      <c r="N76" s="49"/>
      <c r="O76" s="49"/>
      <c r="P76" s="49"/>
      <c r="Q76" s="37"/>
      <c r="R76" s="37"/>
      <c r="S76" s="37"/>
      <c r="T76" s="37"/>
      <c r="U76" s="37"/>
      <c r="V76" s="37"/>
      <c r="W76" s="37"/>
      <c r="X76" s="37"/>
    </row>
    <row r="77" spans="1:24" ht="12.75">
      <c r="A77" s="49"/>
      <c r="B77" s="50"/>
      <c r="C77" s="50"/>
      <c r="D77" s="50"/>
      <c r="E77" s="50"/>
      <c r="F77" s="41"/>
      <c r="G77" s="39"/>
      <c r="H77" s="49"/>
      <c r="I77" s="49"/>
      <c r="J77" s="49"/>
      <c r="K77" s="49"/>
      <c r="L77" s="49"/>
      <c r="M77" s="49"/>
      <c r="N77" s="49"/>
      <c r="O77" s="49"/>
      <c r="P77" s="49"/>
      <c r="Q77" s="37"/>
      <c r="R77" s="37"/>
      <c r="S77" s="37"/>
      <c r="T77" s="37"/>
      <c r="U77" s="37"/>
      <c r="V77" s="37"/>
      <c r="W77" s="37"/>
      <c r="X77" s="37"/>
    </row>
    <row r="78" spans="1:24" ht="12.75">
      <c r="A78" s="49"/>
      <c r="B78" s="50"/>
      <c r="C78" s="50"/>
      <c r="D78" s="50"/>
      <c r="E78" s="50"/>
      <c r="F78" s="41"/>
      <c r="G78" s="39"/>
      <c r="H78" s="49"/>
      <c r="I78" s="49"/>
      <c r="J78" s="49"/>
      <c r="K78" s="49"/>
      <c r="L78" s="49"/>
      <c r="M78" s="49"/>
      <c r="N78" s="49"/>
      <c r="O78" s="49"/>
      <c r="P78" s="49"/>
      <c r="Q78" s="37"/>
      <c r="R78" s="37"/>
      <c r="S78" s="37"/>
      <c r="T78" s="37"/>
      <c r="U78" s="37"/>
      <c r="V78" s="37"/>
      <c r="W78" s="37"/>
      <c r="X78" s="37"/>
    </row>
    <row r="79" spans="1:24" ht="12.75">
      <c r="A79" s="49"/>
      <c r="B79" s="50"/>
      <c r="C79" s="50"/>
      <c r="D79" s="50"/>
      <c r="E79" s="50"/>
      <c r="F79" s="41"/>
      <c r="G79" s="39"/>
      <c r="H79" s="49"/>
      <c r="I79" s="49"/>
      <c r="J79" s="49"/>
      <c r="K79" s="49"/>
      <c r="L79" s="49"/>
      <c r="M79" s="49"/>
      <c r="N79" s="49"/>
      <c r="O79" s="49"/>
      <c r="P79" s="49"/>
      <c r="Q79" s="37"/>
      <c r="R79" s="37"/>
      <c r="S79" s="37"/>
      <c r="T79" s="37"/>
      <c r="U79" s="37"/>
      <c r="V79" s="37"/>
      <c r="W79" s="37"/>
      <c r="X79" s="37"/>
    </row>
    <row r="80" spans="1:24" ht="12.75">
      <c r="A80" s="49"/>
      <c r="B80" s="50"/>
      <c r="C80" s="50"/>
      <c r="D80" s="50"/>
      <c r="E80" s="50"/>
      <c r="F80" s="41"/>
      <c r="G80" s="39"/>
      <c r="H80" s="49"/>
      <c r="I80" s="49"/>
      <c r="J80" s="49"/>
      <c r="K80" s="49"/>
      <c r="L80" s="49"/>
      <c r="M80" s="49"/>
      <c r="N80" s="49"/>
      <c r="O80" s="49"/>
      <c r="P80" s="49"/>
      <c r="Q80" s="37"/>
      <c r="R80" s="37"/>
      <c r="S80" s="37"/>
      <c r="T80" s="37"/>
      <c r="U80" s="37"/>
      <c r="V80" s="37"/>
      <c r="W80" s="37"/>
      <c r="X80" s="37"/>
    </row>
    <row r="81" spans="1:24" ht="12.75">
      <c r="A81" s="49"/>
      <c r="B81" s="50"/>
      <c r="C81" s="50"/>
      <c r="D81" s="50"/>
      <c r="E81" s="50"/>
      <c r="F81" s="41"/>
      <c r="G81" s="39"/>
      <c r="H81" s="49"/>
      <c r="I81" s="49"/>
      <c r="J81" s="49"/>
      <c r="K81" s="49"/>
      <c r="L81" s="49"/>
      <c r="M81" s="49"/>
      <c r="N81" s="49"/>
      <c r="O81" s="49"/>
      <c r="P81" s="49"/>
      <c r="Q81" s="37"/>
      <c r="R81" s="37"/>
      <c r="S81" s="37"/>
      <c r="T81" s="37"/>
      <c r="U81" s="37"/>
      <c r="V81" s="37"/>
      <c r="W81" s="37"/>
      <c r="X81" s="37"/>
    </row>
    <row r="82" spans="1:24" ht="12.75">
      <c r="A82" s="49"/>
      <c r="B82" s="50"/>
      <c r="C82" s="50"/>
      <c r="D82" s="50"/>
      <c r="E82" s="50"/>
      <c r="F82" s="41"/>
      <c r="G82" s="39"/>
      <c r="H82" s="49"/>
      <c r="I82" s="49"/>
      <c r="J82" s="49"/>
      <c r="K82" s="49"/>
      <c r="L82" s="49"/>
      <c r="M82" s="49"/>
      <c r="N82" s="49"/>
      <c r="O82" s="49"/>
      <c r="P82" s="49"/>
      <c r="Q82" s="37"/>
      <c r="R82" s="37"/>
      <c r="S82" s="37"/>
      <c r="T82" s="37"/>
      <c r="U82" s="37"/>
      <c r="V82" s="37"/>
      <c r="W82" s="37"/>
      <c r="X82" s="37"/>
    </row>
    <row r="83" spans="1:24" ht="12.75">
      <c r="A83" s="49"/>
      <c r="B83" s="50"/>
      <c r="C83" s="50"/>
      <c r="D83" s="50"/>
      <c r="E83" s="50"/>
      <c r="F83" s="41"/>
      <c r="G83" s="39"/>
      <c r="H83" s="49"/>
      <c r="I83" s="49"/>
      <c r="J83" s="49"/>
      <c r="K83" s="49"/>
      <c r="L83" s="49"/>
      <c r="M83" s="49"/>
      <c r="N83" s="49"/>
      <c r="O83" s="49"/>
      <c r="P83" s="49"/>
      <c r="Q83" s="37"/>
      <c r="R83" s="37"/>
      <c r="S83" s="37"/>
      <c r="T83" s="37"/>
      <c r="U83" s="37"/>
      <c r="V83" s="37"/>
      <c r="W83" s="37"/>
      <c r="X83" s="37"/>
    </row>
    <row r="84" spans="1:24" ht="12.75">
      <c r="A84" s="49"/>
      <c r="B84" s="50"/>
      <c r="C84" s="50"/>
      <c r="D84" s="50"/>
      <c r="E84" s="50"/>
      <c r="F84" s="41"/>
      <c r="G84" s="39"/>
      <c r="H84" s="49"/>
      <c r="I84" s="49"/>
      <c r="J84" s="49"/>
      <c r="K84" s="49"/>
      <c r="L84" s="49"/>
      <c r="M84" s="49"/>
      <c r="N84" s="49"/>
      <c r="O84" s="49"/>
      <c r="P84" s="49"/>
      <c r="Q84" s="37"/>
      <c r="R84" s="37"/>
      <c r="S84" s="37"/>
      <c r="T84" s="37"/>
      <c r="U84" s="37"/>
      <c r="V84" s="37"/>
      <c r="W84" s="37"/>
      <c r="X84" s="37"/>
    </row>
    <row r="85" spans="1:24" ht="12.75">
      <c r="A85" s="49"/>
      <c r="B85" s="50"/>
      <c r="C85" s="50"/>
      <c r="D85" s="50"/>
      <c r="E85" s="50"/>
      <c r="F85" s="41"/>
      <c r="G85" s="39"/>
      <c r="H85" s="49"/>
      <c r="I85" s="49"/>
      <c r="J85" s="49"/>
      <c r="K85" s="49"/>
      <c r="L85" s="49"/>
      <c r="M85" s="49"/>
      <c r="N85" s="49"/>
      <c r="O85" s="49"/>
      <c r="P85" s="49"/>
      <c r="Q85" s="37"/>
      <c r="R85" s="37"/>
      <c r="S85" s="37"/>
      <c r="T85" s="37"/>
      <c r="U85" s="37"/>
      <c r="V85" s="37"/>
      <c r="W85" s="37"/>
      <c r="X85" s="37"/>
    </row>
    <row r="86" spans="1:24" ht="12.75">
      <c r="A86" s="49"/>
      <c r="B86" s="50"/>
      <c r="C86" s="50"/>
      <c r="D86" s="50"/>
      <c r="E86" s="50"/>
      <c r="F86" s="41"/>
      <c r="G86" s="39"/>
      <c r="H86" s="49"/>
      <c r="I86" s="49"/>
      <c r="J86" s="49"/>
      <c r="K86" s="49"/>
      <c r="L86" s="49"/>
      <c r="M86" s="49"/>
      <c r="N86" s="49"/>
      <c r="O86" s="49"/>
      <c r="P86" s="49"/>
      <c r="Q86" s="37"/>
      <c r="R86" s="37"/>
      <c r="S86" s="37"/>
      <c r="T86" s="37"/>
      <c r="U86" s="37"/>
      <c r="V86" s="37"/>
      <c r="W86" s="37"/>
      <c r="X86" s="37"/>
    </row>
    <row r="87" spans="1:24" ht="12.75">
      <c r="A87" s="49"/>
      <c r="B87" s="50"/>
      <c r="C87" s="50"/>
      <c r="D87" s="50"/>
      <c r="E87" s="50"/>
      <c r="F87" s="41"/>
      <c r="G87" s="39"/>
      <c r="H87" s="49"/>
      <c r="I87" s="49"/>
      <c r="J87" s="49"/>
      <c r="K87" s="49"/>
      <c r="L87" s="49"/>
      <c r="M87" s="49"/>
      <c r="N87" s="49"/>
      <c r="O87" s="49"/>
      <c r="P87" s="49"/>
      <c r="Q87" s="37"/>
      <c r="R87" s="37"/>
      <c r="S87" s="37"/>
      <c r="T87" s="37"/>
      <c r="U87" s="37"/>
      <c r="V87" s="37"/>
      <c r="W87" s="37"/>
      <c r="X87" s="37"/>
    </row>
    <row r="88" spans="1:24" ht="12.75">
      <c r="A88" s="49"/>
      <c r="B88" s="50"/>
      <c r="C88" s="50"/>
      <c r="D88" s="50"/>
      <c r="E88" s="50"/>
      <c r="F88" s="41"/>
      <c r="G88" s="39"/>
      <c r="H88" s="49"/>
      <c r="I88" s="49"/>
      <c r="J88" s="49"/>
      <c r="K88" s="49"/>
      <c r="L88" s="49"/>
      <c r="M88" s="49"/>
      <c r="N88" s="49"/>
      <c r="O88" s="49"/>
      <c r="P88" s="49"/>
      <c r="Q88" s="37"/>
      <c r="R88" s="37"/>
      <c r="S88" s="37"/>
      <c r="T88" s="37"/>
      <c r="U88" s="37"/>
      <c r="V88" s="37"/>
      <c r="W88" s="37"/>
      <c r="X88" s="37"/>
    </row>
    <row r="89" spans="1:24" ht="12.75">
      <c r="A89" s="49"/>
      <c r="B89" s="50"/>
      <c r="C89" s="50"/>
      <c r="D89" s="50"/>
      <c r="E89" s="50"/>
      <c r="F89" s="41"/>
      <c r="G89" s="39"/>
      <c r="H89" s="49"/>
      <c r="I89" s="49"/>
      <c r="J89" s="49"/>
      <c r="K89" s="49"/>
      <c r="L89" s="49"/>
      <c r="M89" s="49"/>
      <c r="N89" s="49"/>
      <c r="O89" s="49"/>
      <c r="P89" s="49"/>
      <c r="Q89" s="37"/>
      <c r="R89" s="37"/>
      <c r="S89" s="37"/>
      <c r="T89" s="37"/>
      <c r="U89" s="37"/>
      <c r="V89" s="37"/>
      <c r="W89" s="37"/>
      <c r="X89" s="37"/>
    </row>
    <row r="90" spans="1:24" ht="12.75">
      <c r="A90" s="49"/>
      <c r="B90" s="50"/>
      <c r="C90" s="50"/>
      <c r="D90" s="50"/>
      <c r="E90" s="50"/>
      <c r="F90" s="41"/>
      <c r="G90" s="39"/>
      <c r="H90" s="49"/>
      <c r="I90" s="49"/>
      <c r="J90" s="49"/>
      <c r="K90" s="49"/>
      <c r="L90" s="49"/>
      <c r="M90" s="49"/>
      <c r="N90" s="49"/>
      <c r="O90" s="49"/>
      <c r="P90" s="49"/>
      <c r="Q90" s="37"/>
      <c r="R90" s="37"/>
      <c r="S90" s="37"/>
      <c r="T90" s="37"/>
      <c r="U90" s="37"/>
      <c r="V90" s="37"/>
      <c r="W90" s="37"/>
      <c r="X90" s="37"/>
    </row>
    <row r="91" spans="1:24" ht="12.75">
      <c r="A91" s="49"/>
      <c r="B91" s="50"/>
      <c r="C91" s="50"/>
      <c r="D91" s="50"/>
      <c r="E91" s="50"/>
      <c r="F91" s="41"/>
      <c r="G91" s="39"/>
      <c r="H91" s="49"/>
      <c r="I91" s="49"/>
      <c r="J91" s="49"/>
      <c r="K91" s="49"/>
      <c r="L91" s="49"/>
      <c r="M91" s="49"/>
      <c r="N91" s="49"/>
      <c r="O91" s="49"/>
      <c r="P91" s="49"/>
      <c r="Q91" s="37"/>
      <c r="R91" s="37"/>
      <c r="S91" s="37"/>
      <c r="T91" s="37"/>
      <c r="U91" s="37"/>
      <c r="V91" s="37"/>
      <c r="W91" s="37"/>
      <c r="X91" s="37"/>
    </row>
    <row r="92" spans="1:24" ht="12.75">
      <c r="A92" s="49"/>
      <c r="B92" s="50"/>
      <c r="C92" s="50"/>
      <c r="D92" s="50"/>
      <c r="E92" s="50"/>
      <c r="F92" s="41"/>
      <c r="G92" s="39"/>
      <c r="H92" s="49"/>
      <c r="I92" s="49"/>
      <c r="J92" s="49"/>
      <c r="K92" s="49"/>
      <c r="L92" s="49"/>
      <c r="M92" s="49"/>
      <c r="N92" s="49"/>
      <c r="O92" s="49"/>
      <c r="P92" s="49"/>
      <c r="Q92" s="37"/>
      <c r="R92" s="37"/>
      <c r="S92" s="37"/>
      <c r="T92" s="37"/>
      <c r="U92" s="37"/>
      <c r="V92" s="37"/>
      <c r="W92" s="37"/>
      <c r="X92" s="37"/>
    </row>
    <row r="93" spans="1:24" ht="12.75">
      <c r="A93" s="49"/>
      <c r="B93" s="50"/>
      <c r="C93" s="50"/>
      <c r="D93" s="50"/>
      <c r="E93" s="50"/>
      <c r="F93" s="41"/>
      <c r="G93" s="39"/>
      <c r="H93" s="49"/>
      <c r="I93" s="49"/>
      <c r="J93" s="49"/>
      <c r="K93" s="49"/>
      <c r="L93" s="49"/>
      <c r="M93" s="49"/>
      <c r="N93" s="49"/>
      <c r="O93" s="49"/>
      <c r="P93" s="49"/>
      <c r="Q93" s="37"/>
      <c r="R93" s="37"/>
      <c r="S93" s="37"/>
      <c r="T93" s="37"/>
      <c r="U93" s="37"/>
      <c r="V93" s="37"/>
      <c r="W93" s="37"/>
      <c r="X93" s="37"/>
    </row>
    <row r="94" spans="1:24" ht="12.75">
      <c r="A94" s="49"/>
      <c r="B94" s="50"/>
      <c r="C94" s="50"/>
      <c r="D94" s="50"/>
      <c r="E94" s="50"/>
      <c r="F94" s="41"/>
      <c r="G94" s="39"/>
      <c r="H94" s="49"/>
      <c r="I94" s="49"/>
      <c r="J94" s="49"/>
      <c r="K94" s="49"/>
      <c r="L94" s="49"/>
      <c r="M94" s="49"/>
      <c r="N94" s="49"/>
      <c r="O94" s="49"/>
      <c r="P94" s="49"/>
      <c r="Q94" s="37"/>
      <c r="R94" s="37"/>
      <c r="S94" s="37"/>
      <c r="T94" s="37"/>
      <c r="U94" s="37"/>
      <c r="V94" s="37"/>
      <c r="W94" s="37"/>
      <c r="X94" s="37"/>
    </row>
    <row r="95" spans="1:24" ht="12.75">
      <c r="A95" s="49"/>
      <c r="B95" s="50"/>
      <c r="C95" s="50"/>
      <c r="D95" s="50"/>
      <c r="E95" s="50"/>
      <c r="F95" s="36"/>
      <c r="G95" s="39"/>
      <c r="H95" s="49"/>
      <c r="I95" s="49"/>
      <c r="J95" s="49"/>
      <c r="K95" s="49"/>
      <c r="L95" s="49"/>
      <c r="M95" s="49"/>
      <c r="N95" s="49"/>
      <c r="O95" s="49"/>
      <c r="P95" s="49"/>
      <c r="Q95" s="37"/>
      <c r="R95" s="37"/>
      <c r="S95" s="37"/>
      <c r="T95" s="37"/>
      <c r="U95" s="37"/>
      <c r="V95" s="37"/>
      <c r="W95" s="37"/>
      <c r="X95" s="37"/>
    </row>
    <row r="96" spans="1:24" ht="12.75">
      <c r="A96" s="49"/>
      <c r="B96" s="50"/>
      <c r="C96" s="50"/>
      <c r="D96" s="50"/>
      <c r="E96" s="50"/>
      <c r="F96" s="36"/>
      <c r="G96" s="39"/>
      <c r="H96" s="49"/>
      <c r="I96" s="49"/>
      <c r="J96" s="49"/>
      <c r="K96" s="49"/>
      <c r="L96" s="49"/>
      <c r="M96" s="49"/>
      <c r="N96" s="49"/>
      <c r="O96" s="49"/>
      <c r="P96" s="49"/>
      <c r="Q96" s="37"/>
      <c r="R96" s="37"/>
      <c r="S96" s="37"/>
      <c r="T96" s="37"/>
      <c r="U96" s="37"/>
      <c r="V96" s="37"/>
      <c r="W96" s="37"/>
      <c r="X96" s="37"/>
    </row>
    <row r="97" spans="1:24" ht="12.75">
      <c r="A97" s="49"/>
      <c r="B97" s="50"/>
      <c r="C97" s="50"/>
      <c r="D97" s="50"/>
      <c r="E97" s="50"/>
      <c r="F97" s="36"/>
      <c r="G97" s="39"/>
      <c r="H97" s="49"/>
      <c r="I97" s="49"/>
      <c r="J97" s="49"/>
      <c r="K97" s="49"/>
      <c r="L97" s="49"/>
      <c r="M97" s="49"/>
      <c r="N97" s="49"/>
      <c r="O97" s="49"/>
      <c r="P97" s="49"/>
      <c r="Q97" s="37"/>
      <c r="R97" s="37"/>
      <c r="S97" s="37"/>
      <c r="T97" s="37"/>
      <c r="U97" s="37"/>
      <c r="V97" s="37"/>
      <c r="W97" s="37"/>
      <c r="X97" s="37"/>
    </row>
    <row r="98" spans="1:24" ht="12.75">
      <c r="A98" s="49"/>
      <c r="B98" s="50"/>
      <c r="C98" s="50"/>
      <c r="D98" s="50"/>
      <c r="E98" s="50"/>
      <c r="F98" s="36"/>
      <c r="G98" s="39"/>
      <c r="H98" s="49"/>
      <c r="I98" s="49"/>
      <c r="J98" s="49"/>
      <c r="K98" s="49"/>
      <c r="L98" s="49"/>
      <c r="M98" s="49"/>
      <c r="N98" s="49"/>
      <c r="O98" s="49"/>
      <c r="P98" s="49"/>
      <c r="Q98" s="37"/>
      <c r="R98" s="37"/>
      <c r="S98" s="37"/>
      <c r="T98" s="37"/>
      <c r="U98" s="37"/>
      <c r="V98" s="37"/>
      <c r="W98" s="37"/>
      <c r="X98" s="37"/>
    </row>
    <row r="99" spans="1:24" ht="12.75">
      <c r="A99" s="49"/>
      <c r="B99" s="37"/>
      <c r="C99" s="37"/>
      <c r="D99" s="37"/>
      <c r="E99" s="37"/>
      <c r="F99" s="36"/>
      <c r="G99" s="39"/>
      <c r="H99" s="49"/>
      <c r="I99" s="49"/>
      <c r="J99" s="49"/>
      <c r="K99" s="49"/>
      <c r="L99" s="49"/>
      <c r="M99" s="49"/>
      <c r="N99" s="49"/>
      <c r="O99" s="49"/>
      <c r="P99" s="49"/>
      <c r="Q99" s="37"/>
      <c r="R99" s="37"/>
      <c r="S99" s="37"/>
      <c r="T99" s="37"/>
      <c r="U99" s="37"/>
      <c r="V99" s="37"/>
      <c r="W99" s="37"/>
      <c r="X99" s="37"/>
    </row>
    <row r="100" spans="1:24" ht="12.75">
      <c r="A100" s="49"/>
      <c r="B100" s="37"/>
      <c r="C100" s="37"/>
      <c r="D100" s="37"/>
      <c r="E100" s="37"/>
      <c r="F100" s="36"/>
      <c r="G100" s="39"/>
      <c r="H100" s="49"/>
      <c r="I100" s="49"/>
      <c r="J100" s="49"/>
      <c r="K100" s="49"/>
      <c r="L100" s="49"/>
      <c r="M100" s="49"/>
      <c r="N100" s="49"/>
      <c r="O100" s="49"/>
      <c r="P100" s="49"/>
      <c r="Q100" s="37"/>
      <c r="R100" s="37"/>
      <c r="S100" s="37"/>
      <c r="T100" s="37"/>
      <c r="U100" s="37"/>
      <c r="V100" s="37"/>
      <c r="W100" s="37"/>
      <c r="X100" s="37"/>
    </row>
    <row r="101" spans="1:24" ht="12.75">
      <c r="A101" s="49"/>
      <c r="B101" s="37"/>
      <c r="C101" s="37"/>
      <c r="D101" s="37"/>
      <c r="E101" s="37"/>
      <c r="F101" s="36"/>
      <c r="G101" s="39"/>
      <c r="H101" s="49"/>
      <c r="I101" s="49"/>
      <c r="J101" s="49"/>
      <c r="K101" s="49"/>
      <c r="L101" s="49"/>
      <c r="M101" s="49"/>
      <c r="N101" s="49"/>
      <c r="O101" s="49"/>
      <c r="P101" s="49"/>
      <c r="Q101" s="37"/>
      <c r="R101" s="37"/>
      <c r="S101" s="37"/>
      <c r="T101" s="37"/>
      <c r="U101" s="37"/>
      <c r="V101" s="37"/>
      <c r="W101" s="37"/>
      <c r="X101" s="37"/>
    </row>
    <row r="102" spans="1:24" ht="12.75">
      <c r="A102" s="49"/>
      <c r="B102" s="37"/>
      <c r="C102" s="37"/>
      <c r="D102" s="37"/>
      <c r="E102" s="37"/>
      <c r="F102" s="36"/>
      <c r="G102" s="39"/>
      <c r="H102" s="49"/>
      <c r="I102" s="49"/>
      <c r="J102" s="49"/>
      <c r="K102" s="49"/>
      <c r="L102" s="49"/>
      <c r="M102" s="49"/>
      <c r="N102" s="49"/>
      <c r="O102" s="49"/>
      <c r="P102" s="49"/>
      <c r="Q102" s="37"/>
      <c r="R102" s="37"/>
      <c r="S102" s="37"/>
      <c r="T102" s="37"/>
      <c r="U102" s="37"/>
      <c r="V102" s="37"/>
      <c r="W102" s="37"/>
      <c r="X102" s="37"/>
    </row>
    <row r="103" spans="1:24" ht="12.75">
      <c r="A103" s="49"/>
      <c r="B103" s="37"/>
      <c r="C103" s="37"/>
      <c r="D103" s="37"/>
      <c r="E103" s="37"/>
      <c r="F103" s="36"/>
      <c r="G103" s="39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</row>
    <row r="104" spans="1:24" ht="12.75">
      <c r="A104" s="49"/>
      <c r="B104" s="37"/>
      <c r="C104" s="37"/>
      <c r="D104" s="37"/>
      <c r="E104" s="37"/>
      <c r="F104" s="36"/>
      <c r="G104" s="39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</row>
    <row r="105" spans="1:24" ht="12.75">
      <c r="A105" s="49"/>
      <c r="B105" s="37"/>
      <c r="C105" s="37"/>
      <c r="D105" s="37"/>
      <c r="E105" s="37"/>
      <c r="F105" s="36"/>
      <c r="G105" s="39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</row>
    <row r="106" spans="1:24" ht="12.75">
      <c r="A106" s="49"/>
      <c r="B106" s="37"/>
      <c r="C106" s="37"/>
      <c r="D106" s="37"/>
      <c r="E106" s="37"/>
      <c r="F106" s="36"/>
      <c r="G106" s="39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</row>
    <row r="107" spans="1:24" ht="12.75">
      <c r="A107" s="49"/>
      <c r="B107" s="37"/>
      <c r="C107" s="37"/>
      <c r="D107" s="37"/>
      <c r="E107" s="37"/>
      <c r="F107" s="36"/>
      <c r="G107" s="39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</row>
    <row r="108" spans="1:24" ht="12.75">
      <c r="A108" s="49"/>
      <c r="B108" s="37"/>
      <c r="C108" s="37"/>
      <c r="D108" s="37"/>
      <c r="E108" s="37"/>
      <c r="F108" s="36"/>
      <c r="G108" s="39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</row>
    <row r="109" spans="1:24" ht="12.75">
      <c r="A109" s="49"/>
      <c r="B109" s="37"/>
      <c r="C109" s="37"/>
      <c r="D109" s="37"/>
      <c r="E109" s="37"/>
      <c r="F109" s="36"/>
      <c r="G109" s="39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</row>
    <row r="110" spans="1:24" ht="12.75">
      <c r="A110" s="49"/>
      <c r="B110" s="37"/>
      <c r="C110" s="37"/>
      <c r="D110" s="37"/>
      <c r="E110" s="37"/>
      <c r="F110" s="37"/>
      <c r="G110" s="39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</row>
    <row r="111" spans="1:24" ht="12.75">
      <c r="A111" s="49"/>
      <c r="B111" s="37"/>
      <c r="C111" s="37"/>
      <c r="D111" s="37"/>
      <c r="E111" s="37"/>
      <c r="F111" s="37"/>
      <c r="G111" s="39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</row>
    <row r="112" spans="1:24" ht="12.75">
      <c r="A112" s="49"/>
      <c r="B112" s="37"/>
      <c r="C112" s="37"/>
      <c r="D112" s="37"/>
      <c r="E112" s="37"/>
      <c r="F112" s="37"/>
      <c r="G112" s="39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</row>
    <row r="113" spans="1:24" ht="12.75">
      <c r="A113" s="49"/>
      <c r="B113" s="37"/>
      <c r="C113" s="37"/>
      <c r="D113" s="37"/>
      <c r="E113" s="37"/>
      <c r="F113" s="37"/>
      <c r="G113" s="39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</row>
    <row r="114" spans="1:24" ht="12.75">
      <c r="A114" s="49"/>
      <c r="B114" s="37"/>
      <c r="C114" s="37"/>
      <c r="D114" s="37"/>
      <c r="E114" s="37"/>
      <c r="F114" s="37"/>
      <c r="G114" s="39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</row>
    <row r="115" spans="1:24" ht="12.75">
      <c r="A115" s="49"/>
      <c r="B115" s="37"/>
      <c r="C115" s="37"/>
      <c r="D115" s="37"/>
      <c r="E115" s="37"/>
      <c r="F115" s="37"/>
      <c r="G115" s="39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</row>
    <row r="116" spans="1:24" ht="12.75">
      <c r="A116" s="37"/>
      <c r="B116" s="37"/>
      <c r="C116" s="37"/>
      <c r="D116" s="37"/>
      <c r="E116" s="37"/>
      <c r="F116" s="37"/>
      <c r="G116" s="39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</row>
    <row r="117" spans="1:24" ht="12.75">
      <c r="A117" s="37"/>
      <c r="B117" s="37"/>
      <c r="C117" s="37"/>
      <c r="D117" s="37"/>
      <c r="E117" s="37"/>
      <c r="F117" s="37"/>
      <c r="G117" s="39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</row>
    <row r="118" spans="1:24" ht="12.75">
      <c r="A118" s="37"/>
      <c r="B118" s="37"/>
      <c r="C118" s="37"/>
      <c r="D118" s="37"/>
      <c r="E118" s="37"/>
      <c r="F118" s="37"/>
      <c r="G118" s="39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</row>
    <row r="119" spans="1:24" ht="12.75">
      <c r="A119" s="37"/>
      <c r="B119" s="37"/>
      <c r="C119" s="37"/>
      <c r="D119" s="37"/>
      <c r="E119" s="37"/>
      <c r="F119" s="37"/>
      <c r="G119" s="39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</row>
    <row r="120" spans="1:24" ht="12.75">
      <c r="A120" s="37"/>
      <c r="B120" s="37"/>
      <c r="C120" s="37"/>
      <c r="D120" s="37"/>
      <c r="E120" s="37"/>
      <c r="F120" s="37"/>
      <c r="G120" s="39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</row>
    <row r="121" spans="1:24" ht="12.75">
      <c r="A121" s="37"/>
      <c r="B121" s="37"/>
      <c r="C121" s="37"/>
      <c r="D121" s="37"/>
      <c r="E121" s="37"/>
      <c r="F121" s="37"/>
      <c r="G121" s="39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</row>
    <row r="122" spans="1:24" ht="12.75">
      <c r="A122" s="37"/>
      <c r="B122" s="37"/>
      <c r="C122" s="37"/>
      <c r="D122" s="37"/>
      <c r="E122" s="37"/>
      <c r="F122" s="37"/>
      <c r="G122" s="39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</row>
    <row r="123" spans="1:24" ht="12.75">
      <c r="A123" s="37"/>
      <c r="B123" s="37"/>
      <c r="C123" s="37"/>
      <c r="D123" s="37"/>
      <c r="E123" s="37"/>
      <c r="F123" s="37"/>
      <c r="G123" s="39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</row>
    <row r="124" spans="1:24" ht="12.75">
      <c r="A124" s="37"/>
      <c r="B124" s="37"/>
      <c r="C124" s="37"/>
      <c r="D124" s="37"/>
      <c r="E124" s="37"/>
      <c r="F124" s="37"/>
      <c r="G124" s="39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</row>
    <row r="125" spans="1:24" ht="12.75">
      <c r="A125" s="37"/>
      <c r="B125" s="37"/>
      <c r="C125" s="37"/>
      <c r="D125" s="37"/>
      <c r="E125" s="37"/>
      <c r="F125" s="37"/>
      <c r="G125" s="39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</row>
    <row r="126" spans="1:24" ht="12.75">
      <c r="A126" s="37"/>
      <c r="B126" s="37"/>
      <c r="C126" s="37"/>
      <c r="D126" s="37"/>
      <c r="E126" s="37"/>
      <c r="F126" s="37"/>
      <c r="G126" s="39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</row>
    <row r="127" spans="1:24" ht="12.75">
      <c r="A127" s="37"/>
      <c r="B127" s="37"/>
      <c r="C127" s="37"/>
      <c r="D127" s="37"/>
      <c r="E127" s="37"/>
      <c r="F127" s="37"/>
      <c r="G127" s="39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</row>
    <row r="128" spans="1:24" ht="12.75">
      <c r="A128" s="37"/>
      <c r="B128" s="37"/>
      <c r="C128" s="37"/>
      <c r="D128" s="37"/>
      <c r="E128" s="37"/>
      <c r="F128" s="37"/>
      <c r="G128" s="39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</row>
    <row r="129" spans="1:24" ht="12.75">
      <c r="A129" s="37"/>
      <c r="B129" s="37"/>
      <c r="C129" s="37"/>
      <c r="D129" s="37"/>
      <c r="E129" s="37"/>
      <c r="F129" s="37"/>
      <c r="G129" s="39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</row>
    <row r="130" spans="1:24" ht="12.75">
      <c r="A130" s="37"/>
      <c r="B130" s="37"/>
      <c r="C130" s="37"/>
      <c r="D130" s="37"/>
      <c r="E130" s="37"/>
      <c r="F130" s="37"/>
      <c r="G130" s="39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</row>
    <row r="131" spans="1:24" ht="12.75">
      <c r="A131" s="37"/>
      <c r="B131" s="37"/>
      <c r="C131" s="37"/>
      <c r="D131" s="37"/>
      <c r="E131" s="37"/>
      <c r="F131" s="37"/>
      <c r="G131" s="39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</row>
    <row r="132" spans="1:24" ht="12.75">
      <c r="A132" s="37"/>
      <c r="B132" s="37"/>
      <c r="C132" s="37"/>
      <c r="D132" s="37"/>
      <c r="E132" s="37"/>
      <c r="F132" s="37"/>
      <c r="G132" s="39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</row>
    <row r="133" spans="1:24" ht="12.75">
      <c r="A133" s="37"/>
      <c r="B133" s="37"/>
      <c r="C133" s="37"/>
      <c r="D133" s="37"/>
      <c r="E133" s="37"/>
      <c r="F133" s="37"/>
      <c r="G133" s="39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</row>
    <row r="134" spans="1:24" ht="12.75">
      <c r="A134" s="37"/>
      <c r="B134" s="37"/>
      <c r="C134" s="37"/>
      <c r="D134" s="37"/>
      <c r="E134" s="37"/>
      <c r="F134" s="37"/>
      <c r="G134" s="39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</row>
    <row r="135" spans="1:24" ht="12.75">
      <c r="A135" s="37"/>
      <c r="B135" s="37"/>
      <c r="C135" s="37"/>
      <c r="D135" s="37"/>
      <c r="E135" s="37"/>
      <c r="F135" s="37"/>
      <c r="G135" s="39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</row>
    <row r="136" spans="1:24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</row>
    <row r="137" spans="1:24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</row>
    <row r="138" spans="1:24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</row>
    <row r="139" spans="1:24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</row>
    <row r="140" spans="1:24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</row>
    <row r="141" spans="1:24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</row>
    <row r="142" spans="1:24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</row>
    <row r="143" spans="1:24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</row>
    <row r="144" spans="1:24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</row>
    <row r="145" spans="1:24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</row>
    <row r="146" spans="1:24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</row>
    <row r="147" spans="1:24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</row>
    <row r="148" spans="1:24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</row>
    <row r="149" spans="1:24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</row>
    <row r="150" spans="1:24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</row>
    <row r="151" spans="1:24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</row>
    <row r="152" spans="1:24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</row>
    <row r="153" spans="1:24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</row>
    <row r="154" spans="1:24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</row>
    <row r="155" spans="1:24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</row>
    <row r="156" spans="1:24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</row>
    <row r="157" spans="1:24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</row>
    <row r="158" spans="1:24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</row>
    <row r="159" spans="1:24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</row>
    <row r="160" spans="1:24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</row>
    <row r="161" spans="1:24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</row>
    <row r="162" spans="1:24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</row>
    <row r="163" spans="1:24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</row>
    <row r="164" spans="1:24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</row>
    <row r="165" spans="1:24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</row>
    <row r="166" spans="1:24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</row>
    <row r="167" spans="1:24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</row>
    <row r="168" spans="1:24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</row>
    <row r="169" spans="1:24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</row>
    <row r="170" spans="1:24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</row>
    <row r="171" spans="1:24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</row>
    <row r="172" spans="1:24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</row>
    <row r="173" spans="1:24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</row>
    <row r="174" spans="1:24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</row>
    <row r="175" spans="1:24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</row>
    <row r="176" spans="1:24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</row>
    <row r="177" spans="1:24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</row>
    <row r="178" spans="1:24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</row>
    <row r="179" spans="1:24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</row>
    <row r="180" spans="1:24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</row>
    <row r="181" spans="1:24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</row>
    <row r="182" spans="1:24" ht="12.7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</row>
    <row r="183" spans="1:24" ht="12.7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</row>
    <row r="184" spans="1:24" ht="12.7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</row>
    <row r="185" spans="1:24" ht="12.7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</row>
    <row r="186" spans="1:24" ht="12.7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</row>
    <row r="187" spans="1:24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</row>
    <row r="188" spans="1:24" ht="12.7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</row>
    <row r="189" spans="1:24" ht="12.7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</row>
    <row r="190" spans="1:24" ht="12.7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</row>
    <row r="191" spans="1:24" ht="12.7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</row>
    <row r="192" spans="1:24" ht="12.7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</row>
    <row r="193" spans="1:24" ht="12.7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</row>
    <row r="194" spans="1:24" ht="12.7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</row>
    <row r="195" spans="1:24" ht="12.7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</row>
    <row r="196" spans="1:24" ht="12.7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</row>
    <row r="197" spans="1:24" ht="12.7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</row>
    <row r="198" spans="1:24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</row>
    <row r="199" spans="1:24" ht="12.7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</row>
    <row r="200" spans="1:24" ht="12.7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</row>
    <row r="201" spans="1:24" ht="12.7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</row>
    <row r="202" spans="1:24" ht="12.7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</row>
    <row r="203" spans="1:24" ht="12.7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</row>
    <row r="204" spans="1:24" ht="12.7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</row>
    <row r="205" spans="1:24" ht="12.7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</row>
    <row r="206" spans="1:24" ht="12.7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</row>
    <row r="207" spans="1:24" ht="12.7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</row>
    <row r="208" spans="1:24" ht="12.7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</row>
    <row r="209" spans="1:24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</row>
    <row r="210" spans="1:24" ht="12.7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</row>
    <row r="211" spans="1:24" ht="12.7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</row>
    <row r="212" spans="1:24" ht="12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</row>
    <row r="213" spans="1:24" ht="12.7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</row>
    <row r="214" spans="1:24" ht="12.7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</row>
    <row r="215" spans="1:24" ht="12.7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</row>
    <row r="216" spans="1:24" ht="12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</row>
    <row r="217" spans="1:24" ht="12.7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</row>
    <row r="218" spans="1:24" ht="12.7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</row>
    <row r="219" spans="1:24" ht="12.7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</row>
    <row r="220" spans="1:24" ht="12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</row>
    <row r="221" spans="1:24" ht="12.7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</row>
    <row r="222" spans="1:24" ht="12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</row>
    <row r="223" spans="1:24" ht="12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</row>
    <row r="224" spans="1:24" ht="12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</row>
    <row r="225" spans="1:24" ht="12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</row>
    <row r="226" spans="1:24" ht="12.7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</row>
    <row r="227" spans="1:24" ht="12.7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</row>
    <row r="228" spans="1:24" ht="12.7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</row>
    <row r="229" spans="1:24" ht="12.7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</row>
    <row r="230" spans="1:24" ht="12.7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</row>
    <row r="231" spans="1:24" ht="12.7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</row>
    <row r="232" spans="1:24" ht="12.7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</row>
    <row r="233" spans="1:24" ht="12.7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</row>
    <row r="234" spans="1:24" ht="12.7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</row>
    <row r="235" spans="1:24" ht="12.7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</row>
    <row r="236" spans="1:24" ht="12.7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</row>
    <row r="237" spans="1:24" ht="12.7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</row>
    <row r="238" spans="1:24" ht="12.7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</row>
    <row r="239" spans="1:24" ht="12.7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</row>
    <row r="240" spans="1:24" ht="12.7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</row>
    <row r="241" spans="1:24" ht="12.7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</row>
    <row r="242" spans="1:24" ht="12.7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</row>
    <row r="243" spans="1:24" ht="12.7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</row>
    <row r="244" spans="1:24" ht="12.7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</row>
    <row r="245" spans="1:24" ht="12.7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</row>
    <row r="246" spans="1:24" ht="12.7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</row>
    <row r="247" spans="1:24" ht="12.7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</row>
    <row r="248" spans="1:24" ht="12.7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</row>
    <row r="249" spans="1:24" ht="12.7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</row>
    <row r="250" spans="1:24" ht="12.7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</row>
    <row r="251" spans="1:24" ht="12.7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</row>
    <row r="252" spans="1:24" ht="12.7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</row>
    <row r="253" spans="1:24" ht="12.7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</row>
    <row r="254" spans="1:24" ht="12.7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</row>
    <row r="255" spans="1:24" ht="12.7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</row>
    <row r="256" spans="1:24" ht="12.7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</row>
    <row r="257" spans="1:24" ht="12.7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</row>
    <row r="258" spans="1:24" ht="12.7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</row>
    <row r="259" spans="1:24" ht="12.7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</row>
    <row r="260" spans="1:24" ht="12.7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</row>
    <row r="261" spans="1:24" ht="12.7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</row>
    <row r="262" spans="1:24" ht="12.7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</row>
    <row r="263" spans="1:24" ht="12.7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</row>
    <row r="264" spans="1:24" ht="12.7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</row>
    <row r="265" spans="1:24" ht="12.7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</row>
    <row r="266" spans="1:24" ht="12.7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</row>
    <row r="267" spans="1:24" ht="12.7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</row>
    <row r="268" spans="1:24" ht="12.7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</row>
    <row r="269" spans="1:24" ht="12.7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</row>
    <row r="270" spans="1:24" ht="12.7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</row>
    <row r="271" spans="1:24" ht="12.7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</row>
    <row r="272" spans="1:24" ht="12.7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</row>
    <row r="273" spans="1:24" ht="12.7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</row>
    <row r="274" spans="1:24" ht="12.7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</row>
    <row r="275" spans="1:24" ht="12.7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</row>
    <row r="276" spans="1:24" ht="12.7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</row>
    <row r="277" spans="1:24" ht="12.7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</row>
    <row r="278" spans="1:24" ht="12.7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</row>
    <row r="279" spans="1:24" ht="12.7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</row>
    <row r="280" spans="1:24" ht="12.7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</row>
    <row r="281" spans="1:24" ht="12.7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</row>
    <row r="282" spans="1:24" ht="12.7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</row>
    <row r="283" spans="1:24" ht="12.7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</row>
    <row r="284" spans="1:24" ht="12.7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</row>
    <row r="285" spans="1:24" ht="12.7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</row>
    <row r="286" spans="1:24" ht="12.7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</row>
    <row r="287" spans="1:24" ht="12.7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</row>
    <row r="288" spans="1:24" ht="12.7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</row>
    <row r="289" spans="1:24" ht="12.7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</row>
    <row r="290" spans="1:24" ht="12.7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</row>
    <row r="291" spans="1:24" ht="12.7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</row>
  </sheetData>
  <sheetProtection/>
  <mergeCells count="63">
    <mergeCell ref="E26:F26"/>
    <mergeCell ref="B23:D23"/>
    <mergeCell ref="E23:F23"/>
    <mergeCell ref="B24:D24"/>
    <mergeCell ref="E24:F24"/>
    <mergeCell ref="E25:F25"/>
    <mergeCell ref="B26:D26"/>
    <mergeCell ref="B25:D25"/>
    <mergeCell ref="B31:D31"/>
    <mergeCell ref="B30:D30"/>
    <mergeCell ref="E30:F30"/>
    <mergeCell ref="O32:P32"/>
    <mergeCell ref="B32:F32"/>
    <mergeCell ref="E35:G35"/>
    <mergeCell ref="E34:G34"/>
    <mergeCell ref="L34:M34"/>
    <mergeCell ref="L35:M35"/>
    <mergeCell ref="B28:D28"/>
    <mergeCell ref="E28:F28"/>
    <mergeCell ref="B27:D27"/>
    <mergeCell ref="E27:F27"/>
    <mergeCell ref="B44:D45"/>
    <mergeCell ref="I32:K32"/>
    <mergeCell ref="B29:D29"/>
    <mergeCell ref="E29:F29"/>
    <mergeCell ref="B37:D37"/>
    <mergeCell ref="E31:F31"/>
    <mergeCell ref="A8:D8"/>
    <mergeCell ref="F8:N8"/>
    <mergeCell ref="A9:D9"/>
    <mergeCell ref="A7:D7"/>
    <mergeCell ref="G7:P7"/>
    <mergeCell ref="A1:P1"/>
    <mergeCell ref="C3:N3"/>
    <mergeCell ref="A4:P4"/>
    <mergeCell ref="A6:P6"/>
    <mergeCell ref="N11:P11"/>
    <mergeCell ref="B13:D13"/>
    <mergeCell ref="E13:F13"/>
    <mergeCell ref="A11:A12"/>
    <mergeCell ref="B11:D12"/>
    <mergeCell ref="E11:F12"/>
    <mergeCell ref="G11:G12"/>
    <mergeCell ref="B14:D14"/>
    <mergeCell ref="E14:F14"/>
    <mergeCell ref="B15:D15"/>
    <mergeCell ref="E15:F15"/>
    <mergeCell ref="H11:J11"/>
    <mergeCell ref="K11:M11"/>
    <mergeCell ref="B19:D19"/>
    <mergeCell ref="E19:F19"/>
    <mergeCell ref="B16:D16"/>
    <mergeCell ref="E16:F16"/>
    <mergeCell ref="B17:D17"/>
    <mergeCell ref="E17:F17"/>
    <mergeCell ref="B18:D18"/>
    <mergeCell ref="E18:F18"/>
    <mergeCell ref="B20:D20"/>
    <mergeCell ref="E20:F20"/>
    <mergeCell ref="B22:D22"/>
    <mergeCell ref="E22:F22"/>
    <mergeCell ref="B21:D21"/>
    <mergeCell ref="E21:F21"/>
  </mergeCells>
  <printOptions horizontalCentered="1"/>
  <pageMargins left="0.7874015748031497" right="0.5905511811023623" top="0.7874015748031497" bottom="0.7874015748031497" header="0" footer="0"/>
  <pageSetup fitToHeight="6" fitToWidth="1" horizontalDpi="600" verticalDpi="600" orientation="landscape" paperSize="9" scale="69" r:id="rId1"/>
  <rowBreaks count="2" manualBreakCount="2">
    <brk id="51" max="15" man="1"/>
    <brk id="60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X309"/>
  <sheetViews>
    <sheetView zoomScalePageLayoutView="0" workbookViewId="0" topLeftCell="A2">
      <selection activeCell="J13" sqref="J13"/>
    </sheetView>
  </sheetViews>
  <sheetFormatPr defaultColWidth="9.140625" defaultRowHeight="12.75"/>
  <cols>
    <col min="1" max="1" width="5.00390625" style="0" customWidth="1"/>
    <col min="2" max="2" width="13.57421875" style="0" customWidth="1"/>
    <col min="3" max="3" width="12.7109375" style="0" customWidth="1"/>
    <col min="4" max="4" width="16.421875" style="0" customWidth="1"/>
    <col min="5" max="5" width="5.28125" style="0" customWidth="1"/>
    <col min="6" max="6" width="5.421875" style="0" customWidth="1"/>
    <col min="7" max="7" width="21.57421875" style="0" customWidth="1"/>
    <col min="8" max="8" width="13.140625" style="0" customWidth="1"/>
    <col min="9" max="9" width="14.28125" style="0" customWidth="1"/>
    <col min="10" max="10" width="11.421875" style="0" customWidth="1"/>
    <col min="11" max="11" width="12.421875" style="0" customWidth="1"/>
    <col min="12" max="12" width="13.421875" style="0" customWidth="1"/>
    <col min="13" max="13" width="10.57421875" style="0" customWidth="1"/>
    <col min="14" max="14" width="12.28125" style="0" customWidth="1"/>
    <col min="15" max="15" width="13.00390625" style="0" customWidth="1"/>
    <col min="16" max="16" width="12.57421875" style="0" customWidth="1"/>
    <col min="17" max="17" width="8.8515625" style="0" hidden="1" customWidth="1"/>
  </cols>
  <sheetData>
    <row r="1" spans="1:16" ht="33.75" customHeight="1">
      <c r="A1" s="188" t="s">
        <v>241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20.25" customHeight="1">
      <c r="A3" s="34"/>
      <c r="B3" s="34"/>
      <c r="C3" s="189" t="s">
        <v>242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34"/>
      <c r="P3" s="34"/>
    </row>
    <row r="4" spans="1:16" ht="21" customHeight="1">
      <c r="A4" s="171" t="s">
        <v>243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6" ht="15" customHeight="1">
      <c r="A5" s="2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21" customHeight="1">
      <c r="A6" s="171" t="s">
        <v>388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</row>
    <row r="7" spans="1:16" ht="46.5" customHeight="1">
      <c r="A7" s="252">
        <v>1002120</v>
      </c>
      <c r="B7" s="252"/>
      <c r="C7" s="252"/>
      <c r="D7" s="252"/>
      <c r="E7" s="57"/>
      <c r="F7" s="52"/>
      <c r="G7" s="253" t="s">
        <v>564</v>
      </c>
      <c r="H7" s="253"/>
      <c r="I7" s="253"/>
      <c r="J7" s="253"/>
      <c r="K7" s="253"/>
      <c r="L7" s="253"/>
      <c r="M7" s="253"/>
      <c r="N7" s="253"/>
      <c r="O7" s="253"/>
      <c r="P7" s="253"/>
    </row>
    <row r="8" spans="1:16" ht="15.75">
      <c r="A8" s="250" t="s">
        <v>343</v>
      </c>
      <c r="B8" s="250"/>
      <c r="C8" s="250"/>
      <c r="D8" s="250"/>
      <c r="E8" s="58"/>
      <c r="F8" s="251" t="s">
        <v>344</v>
      </c>
      <c r="G8" s="251"/>
      <c r="H8" s="251"/>
      <c r="I8" s="251"/>
      <c r="J8" s="251"/>
      <c r="K8" s="251"/>
      <c r="L8" s="251"/>
      <c r="M8" s="251"/>
      <c r="N8" s="251"/>
      <c r="O8" s="57"/>
      <c r="P8" s="57"/>
    </row>
    <row r="9" spans="1:16" ht="15.75">
      <c r="A9" s="250" t="s">
        <v>345</v>
      </c>
      <c r="B9" s="250"/>
      <c r="C9" s="250"/>
      <c r="D9" s="250"/>
      <c r="E9" s="58"/>
      <c r="F9" s="59"/>
      <c r="G9" s="59"/>
      <c r="H9" s="59"/>
      <c r="I9" s="59"/>
      <c r="J9" s="59"/>
      <c r="K9" s="59"/>
      <c r="L9" s="59"/>
      <c r="M9" s="59"/>
      <c r="N9" s="59"/>
      <c r="O9" s="57"/>
      <c r="P9" s="57"/>
    </row>
    <row r="10" spans="1:14" ht="12.75">
      <c r="A10" s="35"/>
      <c r="B10" s="35"/>
      <c r="C10" s="35"/>
      <c r="D10" s="35"/>
      <c r="E10" s="36"/>
      <c r="F10" s="37"/>
      <c r="G10" s="37"/>
      <c r="H10" s="37"/>
      <c r="I10" s="37"/>
      <c r="J10" s="37"/>
      <c r="K10" s="37"/>
      <c r="L10" s="37"/>
      <c r="M10" s="37"/>
      <c r="N10" s="37"/>
    </row>
    <row r="11" spans="1:24" ht="46.5" customHeight="1">
      <c r="A11" s="243" t="s">
        <v>346</v>
      </c>
      <c r="B11" s="243" t="s">
        <v>500</v>
      </c>
      <c r="C11" s="243"/>
      <c r="D11" s="243"/>
      <c r="E11" s="243" t="s">
        <v>348</v>
      </c>
      <c r="F11" s="243"/>
      <c r="G11" s="243" t="s">
        <v>349</v>
      </c>
      <c r="H11" s="243" t="s">
        <v>119</v>
      </c>
      <c r="I11" s="243"/>
      <c r="J11" s="243"/>
      <c r="K11" s="247" t="s">
        <v>350</v>
      </c>
      <c r="L11" s="247"/>
      <c r="M11" s="247"/>
      <c r="N11" s="243" t="s">
        <v>337</v>
      </c>
      <c r="O11" s="243"/>
      <c r="P11" s="243"/>
      <c r="Q11" s="39"/>
      <c r="R11" s="37"/>
      <c r="S11" s="37"/>
      <c r="T11" s="37"/>
      <c r="U11" s="37"/>
      <c r="V11" s="37"/>
      <c r="W11" s="37"/>
      <c r="X11" s="37"/>
    </row>
    <row r="12" spans="1:24" ht="42.75" customHeight="1">
      <c r="A12" s="243"/>
      <c r="B12" s="243"/>
      <c r="C12" s="243"/>
      <c r="D12" s="243"/>
      <c r="E12" s="243"/>
      <c r="F12" s="243"/>
      <c r="G12" s="243"/>
      <c r="H12" s="18" t="s">
        <v>351</v>
      </c>
      <c r="I12" s="18" t="s">
        <v>352</v>
      </c>
      <c r="J12" s="18" t="s">
        <v>353</v>
      </c>
      <c r="K12" s="18" t="s">
        <v>351</v>
      </c>
      <c r="L12" s="18" t="s">
        <v>352</v>
      </c>
      <c r="M12" s="18" t="s">
        <v>353</v>
      </c>
      <c r="N12" s="18" t="s">
        <v>351</v>
      </c>
      <c r="O12" s="18" t="s">
        <v>352</v>
      </c>
      <c r="P12" s="18" t="s">
        <v>353</v>
      </c>
      <c r="Q12" s="37"/>
      <c r="R12" s="37"/>
      <c r="S12" s="37"/>
      <c r="T12" s="37"/>
      <c r="U12" s="37"/>
      <c r="V12" s="37"/>
      <c r="W12" s="37"/>
      <c r="X12" s="37"/>
    </row>
    <row r="13" spans="1:24" ht="18.75" customHeight="1">
      <c r="A13" s="62" t="s">
        <v>354</v>
      </c>
      <c r="B13" s="248" t="s">
        <v>338</v>
      </c>
      <c r="C13" s="248"/>
      <c r="D13" s="248"/>
      <c r="E13" s="249"/>
      <c r="F13" s="249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37"/>
      <c r="R13" s="37"/>
      <c r="S13" s="37"/>
      <c r="T13" s="37"/>
      <c r="U13" s="37"/>
      <c r="V13" s="37"/>
      <c r="W13" s="37"/>
      <c r="X13" s="37"/>
    </row>
    <row r="14" spans="1:24" ht="129" customHeight="1">
      <c r="A14" s="54" t="s">
        <v>354</v>
      </c>
      <c r="B14" s="240" t="s">
        <v>565</v>
      </c>
      <c r="C14" s="240"/>
      <c r="D14" s="240"/>
      <c r="E14" s="243" t="s">
        <v>68</v>
      </c>
      <c r="F14" s="243"/>
      <c r="G14" s="18" t="s">
        <v>70</v>
      </c>
      <c r="H14" s="156">
        <v>1095.9</v>
      </c>
      <c r="I14" s="156">
        <v>0</v>
      </c>
      <c r="J14" s="156">
        <f aca="true" t="shared" si="0" ref="J14:J19">H14</f>
        <v>1095.9</v>
      </c>
      <c r="K14" s="156">
        <v>1095.9</v>
      </c>
      <c r="L14" s="156">
        <v>0</v>
      </c>
      <c r="M14" s="156">
        <f aca="true" t="shared" si="1" ref="M14:M19">K14</f>
        <v>1095.9</v>
      </c>
      <c r="N14" s="156">
        <f aca="true" t="shared" si="2" ref="N14:N19">K14-H14</f>
        <v>0</v>
      </c>
      <c r="O14" s="156">
        <v>0</v>
      </c>
      <c r="P14" s="156">
        <f aca="true" t="shared" si="3" ref="P14:P19">N14</f>
        <v>0</v>
      </c>
      <c r="Q14" s="37"/>
      <c r="R14" s="37"/>
      <c r="S14" s="37"/>
      <c r="T14" s="37"/>
      <c r="U14" s="37"/>
      <c r="V14" s="37"/>
      <c r="W14" s="37"/>
      <c r="X14" s="37"/>
    </row>
    <row r="15" spans="1:24" ht="32.25" customHeight="1">
      <c r="A15" s="54" t="s">
        <v>355</v>
      </c>
      <c r="B15" s="246" t="s">
        <v>566</v>
      </c>
      <c r="C15" s="246"/>
      <c r="D15" s="246"/>
      <c r="E15" s="243" t="s">
        <v>294</v>
      </c>
      <c r="F15" s="243"/>
      <c r="G15" s="18" t="s">
        <v>70</v>
      </c>
      <c r="H15" s="156">
        <v>119755</v>
      </c>
      <c r="I15" s="156">
        <v>0</v>
      </c>
      <c r="J15" s="156">
        <f t="shared" si="0"/>
        <v>119755</v>
      </c>
      <c r="K15" s="157">
        <v>86698.9</v>
      </c>
      <c r="L15" s="156">
        <v>0</v>
      </c>
      <c r="M15" s="157">
        <f t="shared" si="1"/>
        <v>86698.9</v>
      </c>
      <c r="N15" s="156">
        <f t="shared" si="2"/>
        <v>-33056.100000000006</v>
      </c>
      <c r="O15" s="156">
        <v>0</v>
      </c>
      <c r="P15" s="156">
        <f t="shared" si="3"/>
        <v>-33056.100000000006</v>
      </c>
      <c r="Q15" s="37"/>
      <c r="R15" s="37"/>
      <c r="S15" s="37"/>
      <c r="T15" s="37"/>
      <c r="U15" s="37"/>
      <c r="V15" s="37"/>
      <c r="W15" s="37"/>
      <c r="X15" s="37"/>
    </row>
    <row r="16" spans="1:24" ht="34.5" customHeight="1">
      <c r="A16" s="18" t="s">
        <v>356</v>
      </c>
      <c r="B16" s="242" t="s">
        <v>567</v>
      </c>
      <c r="C16" s="242"/>
      <c r="D16" s="242"/>
      <c r="E16" s="243" t="s">
        <v>294</v>
      </c>
      <c r="F16" s="243"/>
      <c r="G16" s="38" t="s">
        <v>70</v>
      </c>
      <c r="H16" s="156">
        <v>422</v>
      </c>
      <c r="I16" s="156">
        <v>0</v>
      </c>
      <c r="J16" s="156">
        <f t="shared" si="0"/>
        <v>422</v>
      </c>
      <c r="K16" s="157">
        <v>1800</v>
      </c>
      <c r="L16" s="156">
        <v>0</v>
      </c>
      <c r="M16" s="158">
        <f t="shared" si="1"/>
        <v>1800</v>
      </c>
      <c r="N16" s="156">
        <f t="shared" si="2"/>
        <v>1378</v>
      </c>
      <c r="O16" s="156">
        <v>0</v>
      </c>
      <c r="P16" s="156">
        <f t="shared" si="3"/>
        <v>1378</v>
      </c>
      <c r="Q16" s="37"/>
      <c r="R16" s="37"/>
      <c r="S16" s="37"/>
      <c r="T16" s="37"/>
      <c r="U16" s="37"/>
      <c r="V16" s="37"/>
      <c r="W16" s="37"/>
      <c r="X16" s="37"/>
    </row>
    <row r="17" spans="1:24" ht="34.5" customHeight="1">
      <c r="A17" s="18" t="s">
        <v>357</v>
      </c>
      <c r="B17" s="242" t="s">
        <v>568</v>
      </c>
      <c r="C17" s="242"/>
      <c r="D17" s="242"/>
      <c r="E17" s="243" t="s">
        <v>294</v>
      </c>
      <c r="F17" s="243"/>
      <c r="G17" s="38" t="s">
        <v>70</v>
      </c>
      <c r="H17" s="156">
        <v>75075</v>
      </c>
      <c r="I17" s="156">
        <v>0</v>
      </c>
      <c r="J17" s="156">
        <f t="shared" si="0"/>
        <v>75075</v>
      </c>
      <c r="K17" s="157">
        <v>106300</v>
      </c>
      <c r="L17" s="156">
        <v>0</v>
      </c>
      <c r="M17" s="158">
        <f t="shared" si="1"/>
        <v>106300</v>
      </c>
      <c r="N17" s="156">
        <f t="shared" si="2"/>
        <v>31225</v>
      </c>
      <c r="O17" s="156">
        <v>0</v>
      </c>
      <c r="P17" s="156">
        <f t="shared" si="3"/>
        <v>31225</v>
      </c>
      <c r="Q17" s="37"/>
      <c r="R17" s="37"/>
      <c r="S17" s="37"/>
      <c r="T17" s="37"/>
      <c r="U17" s="37"/>
      <c r="V17" s="37"/>
      <c r="W17" s="37"/>
      <c r="X17" s="37"/>
    </row>
    <row r="18" spans="1:24" ht="34.5" customHeight="1">
      <c r="A18" s="18" t="s">
        <v>358</v>
      </c>
      <c r="B18" s="242" t="s">
        <v>569</v>
      </c>
      <c r="C18" s="242"/>
      <c r="D18" s="242"/>
      <c r="E18" s="243" t="s">
        <v>294</v>
      </c>
      <c r="F18" s="243"/>
      <c r="G18" s="38" t="s">
        <v>70</v>
      </c>
      <c r="H18" s="156">
        <v>49500</v>
      </c>
      <c r="I18" s="156">
        <v>0</v>
      </c>
      <c r="J18" s="156">
        <f t="shared" si="0"/>
        <v>49500</v>
      </c>
      <c r="K18" s="157">
        <v>52140.9</v>
      </c>
      <c r="L18" s="156">
        <v>0</v>
      </c>
      <c r="M18" s="158">
        <f t="shared" si="1"/>
        <v>52140.9</v>
      </c>
      <c r="N18" s="156">
        <f t="shared" si="2"/>
        <v>2640.9000000000015</v>
      </c>
      <c r="O18" s="156">
        <v>0</v>
      </c>
      <c r="P18" s="156">
        <f t="shared" si="3"/>
        <v>2640.9000000000015</v>
      </c>
      <c r="Q18" s="37"/>
      <c r="R18" s="37"/>
      <c r="S18" s="37"/>
      <c r="T18" s="37"/>
      <c r="U18" s="37"/>
      <c r="V18" s="37"/>
      <c r="W18" s="37"/>
      <c r="X18" s="37"/>
    </row>
    <row r="19" spans="1:24" ht="53.25" customHeight="1">
      <c r="A19" s="18" t="s">
        <v>359</v>
      </c>
      <c r="B19" s="242" t="s">
        <v>570</v>
      </c>
      <c r="C19" s="242"/>
      <c r="D19" s="242"/>
      <c r="E19" s="243" t="s">
        <v>294</v>
      </c>
      <c r="F19" s="243"/>
      <c r="G19" s="38" t="s">
        <v>70</v>
      </c>
      <c r="H19" s="156">
        <v>102617</v>
      </c>
      <c r="I19" s="156">
        <v>0</v>
      </c>
      <c r="J19" s="156">
        <f t="shared" si="0"/>
        <v>102617</v>
      </c>
      <c r="K19" s="157">
        <v>48806</v>
      </c>
      <c r="L19" s="156">
        <v>0</v>
      </c>
      <c r="M19" s="158">
        <f t="shared" si="1"/>
        <v>48806</v>
      </c>
      <c r="N19" s="156">
        <f t="shared" si="2"/>
        <v>-53811</v>
      </c>
      <c r="O19" s="156">
        <v>0</v>
      </c>
      <c r="P19" s="156">
        <f t="shared" si="3"/>
        <v>-53811</v>
      </c>
      <c r="Q19" s="37"/>
      <c r="R19" s="37"/>
      <c r="S19" s="37"/>
      <c r="T19" s="37"/>
      <c r="U19" s="37"/>
      <c r="V19" s="37"/>
      <c r="W19" s="37"/>
      <c r="X19" s="37"/>
    </row>
    <row r="20" spans="1:24" ht="53.25" customHeight="1">
      <c r="A20" s="18" t="s">
        <v>360</v>
      </c>
      <c r="B20" s="242" t="s">
        <v>571</v>
      </c>
      <c r="C20" s="242"/>
      <c r="D20" s="242"/>
      <c r="E20" s="243" t="s">
        <v>294</v>
      </c>
      <c r="F20" s="243"/>
      <c r="G20" s="38" t="s">
        <v>70</v>
      </c>
      <c r="H20" s="156">
        <v>9889</v>
      </c>
      <c r="I20" s="156">
        <v>0</v>
      </c>
      <c r="J20" s="156">
        <f>H20</f>
        <v>9889</v>
      </c>
      <c r="K20" s="157">
        <v>29042.6</v>
      </c>
      <c r="L20" s="156">
        <v>0</v>
      </c>
      <c r="M20" s="158">
        <f>K20</f>
        <v>29042.6</v>
      </c>
      <c r="N20" s="156">
        <f>K20-H20</f>
        <v>19153.6</v>
      </c>
      <c r="O20" s="156">
        <v>0</v>
      </c>
      <c r="P20" s="156">
        <f>N20</f>
        <v>19153.6</v>
      </c>
      <c r="Q20" s="37"/>
      <c r="R20" s="37"/>
      <c r="S20" s="37"/>
      <c r="T20" s="37"/>
      <c r="U20" s="37"/>
      <c r="V20" s="37"/>
      <c r="W20" s="37"/>
      <c r="X20" s="37"/>
    </row>
    <row r="21" spans="1:24" ht="53.25" customHeight="1">
      <c r="A21" s="18" t="s">
        <v>572</v>
      </c>
      <c r="B21" s="242" t="s">
        <v>573</v>
      </c>
      <c r="C21" s="242"/>
      <c r="D21" s="242"/>
      <c r="E21" s="243" t="s">
        <v>294</v>
      </c>
      <c r="F21" s="243"/>
      <c r="G21" s="38" t="s">
        <v>70</v>
      </c>
      <c r="H21" s="156">
        <v>21749</v>
      </c>
      <c r="I21" s="156">
        <v>0</v>
      </c>
      <c r="J21" s="156">
        <f>H21</f>
        <v>21749</v>
      </c>
      <c r="K21" s="157">
        <v>13211.9</v>
      </c>
      <c r="L21" s="156">
        <v>0</v>
      </c>
      <c r="M21" s="158">
        <f>K21</f>
        <v>13211.9</v>
      </c>
      <c r="N21" s="156">
        <f>K21-H21</f>
        <v>-8537.1</v>
      </c>
      <c r="O21" s="156">
        <v>0</v>
      </c>
      <c r="P21" s="156">
        <f>N21</f>
        <v>-8537.1</v>
      </c>
      <c r="Q21" s="37"/>
      <c r="R21" s="37"/>
      <c r="S21" s="37"/>
      <c r="T21" s="37"/>
      <c r="U21" s="37"/>
      <c r="V21" s="37"/>
      <c r="W21" s="37"/>
      <c r="X21" s="37"/>
    </row>
    <row r="22" spans="1:24" ht="53.25" customHeight="1">
      <c r="A22" s="18" t="s">
        <v>363</v>
      </c>
      <c r="B22" s="242" t="s">
        <v>574</v>
      </c>
      <c r="C22" s="242"/>
      <c r="D22" s="242"/>
      <c r="E22" s="243" t="s">
        <v>294</v>
      </c>
      <c r="F22" s="243"/>
      <c r="G22" s="38" t="s">
        <v>70</v>
      </c>
      <c r="H22" s="156">
        <v>4698</v>
      </c>
      <c r="I22" s="156">
        <v>0</v>
      </c>
      <c r="J22" s="156">
        <f>H22</f>
        <v>4698</v>
      </c>
      <c r="K22" s="157">
        <v>2528.8</v>
      </c>
      <c r="L22" s="156">
        <v>0</v>
      </c>
      <c r="M22" s="158">
        <f>K22</f>
        <v>2528.8</v>
      </c>
      <c r="N22" s="156">
        <f>K22-H22</f>
        <v>-2169.2</v>
      </c>
      <c r="O22" s="156">
        <v>0</v>
      </c>
      <c r="P22" s="156">
        <f>N22</f>
        <v>-2169.2</v>
      </c>
      <c r="Q22" s="37"/>
      <c r="R22" s="37"/>
      <c r="S22" s="37"/>
      <c r="T22" s="37"/>
      <c r="U22" s="37"/>
      <c r="V22" s="37"/>
      <c r="W22" s="37"/>
      <c r="X22" s="37"/>
    </row>
    <row r="23" spans="1:24" ht="53.25" customHeight="1">
      <c r="A23" s="18" t="s">
        <v>364</v>
      </c>
      <c r="B23" s="242" t="s">
        <v>575</v>
      </c>
      <c r="C23" s="242"/>
      <c r="D23" s="242"/>
      <c r="E23" s="243" t="s">
        <v>294</v>
      </c>
      <c r="F23" s="243"/>
      <c r="G23" s="38" t="s">
        <v>70</v>
      </c>
      <c r="H23" s="156">
        <v>16295</v>
      </c>
      <c r="I23" s="156">
        <v>0</v>
      </c>
      <c r="J23" s="156">
        <f>H23</f>
        <v>16295</v>
      </c>
      <c r="K23" s="157">
        <v>1453.4</v>
      </c>
      <c r="L23" s="156">
        <v>0</v>
      </c>
      <c r="M23" s="158">
        <f>K23</f>
        <v>1453.4</v>
      </c>
      <c r="N23" s="156">
        <f>K23-H23</f>
        <v>-14841.6</v>
      </c>
      <c r="O23" s="156">
        <v>0</v>
      </c>
      <c r="P23" s="156">
        <f>N23</f>
        <v>-14841.6</v>
      </c>
      <c r="Q23" s="37"/>
      <c r="R23" s="37"/>
      <c r="S23" s="37"/>
      <c r="T23" s="37"/>
      <c r="U23" s="37"/>
      <c r="V23" s="37"/>
      <c r="W23" s="37"/>
      <c r="X23" s="37"/>
    </row>
    <row r="24" spans="1:24" ht="53.25" customHeight="1">
      <c r="A24" s="18" t="s">
        <v>365</v>
      </c>
      <c r="B24" s="242" t="s">
        <v>576</v>
      </c>
      <c r="C24" s="242"/>
      <c r="D24" s="242"/>
      <c r="E24" s="243" t="s">
        <v>294</v>
      </c>
      <c r="F24" s="243"/>
      <c r="G24" s="38" t="s">
        <v>70</v>
      </c>
      <c r="H24" s="156">
        <v>0</v>
      </c>
      <c r="I24" s="156">
        <v>0</v>
      </c>
      <c r="J24" s="156">
        <f>H24</f>
        <v>0</v>
      </c>
      <c r="K24" s="157">
        <v>58016.8</v>
      </c>
      <c r="L24" s="156">
        <v>0</v>
      </c>
      <c r="M24" s="158">
        <f>K24</f>
        <v>58016.8</v>
      </c>
      <c r="N24" s="156">
        <f>K24-H24</f>
        <v>58016.8</v>
      </c>
      <c r="O24" s="156">
        <v>0</v>
      </c>
      <c r="P24" s="156">
        <f>N24</f>
        <v>58016.8</v>
      </c>
      <c r="Q24" s="37"/>
      <c r="R24" s="37"/>
      <c r="S24" s="37"/>
      <c r="T24" s="37"/>
      <c r="U24" s="37"/>
      <c r="V24" s="37"/>
      <c r="W24" s="37"/>
      <c r="X24" s="37"/>
    </row>
    <row r="25" spans="1:24" ht="22.5" customHeight="1">
      <c r="A25" s="63" t="s">
        <v>355</v>
      </c>
      <c r="B25" s="244" t="s">
        <v>341</v>
      </c>
      <c r="C25" s="244"/>
      <c r="D25" s="244"/>
      <c r="E25" s="245"/>
      <c r="F25" s="245"/>
      <c r="G25" s="18"/>
      <c r="H25" s="156"/>
      <c r="I25" s="156"/>
      <c r="J25" s="156"/>
      <c r="K25" s="156"/>
      <c r="L25" s="156"/>
      <c r="M25" s="156"/>
      <c r="N25" s="156"/>
      <c r="O25" s="156"/>
      <c r="P25" s="156"/>
      <c r="Q25" s="37"/>
      <c r="R25" s="37"/>
      <c r="S25" s="37"/>
      <c r="T25" s="37"/>
      <c r="U25" s="37"/>
      <c r="V25" s="37"/>
      <c r="W25" s="37"/>
      <c r="X25" s="37"/>
    </row>
    <row r="26" spans="1:24" ht="30.75" customHeight="1">
      <c r="A26" s="54" t="s">
        <v>354</v>
      </c>
      <c r="B26" s="245" t="s">
        <v>577</v>
      </c>
      <c r="C26" s="245"/>
      <c r="D26" s="245"/>
      <c r="E26" s="243" t="s">
        <v>578</v>
      </c>
      <c r="F26" s="243"/>
      <c r="G26" s="18" t="s">
        <v>70</v>
      </c>
      <c r="H26" s="156">
        <v>385.7</v>
      </c>
      <c r="I26" s="156">
        <v>0</v>
      </c>
      <c r="J26" s="156">
        <f aca="true" t="shared" si="4" ref="J26:J31">H26</f>
        <v>385.7</v>
      </c>
      <c r="K26" s="156">
        <v>230</v>
      </c>
      <c r="L26" s="156">
        <v>0</v>
      </c>
      <c r="M26" s="156">
        <f>K26</f>
        <v>230</v>
      </c>
      <c r="N26" s="156">
        <f aca="true" t="shared" si="5" ref="N26:N31">K26-H26</f>
        <v>-155.7</v>
      </c>
      <c r="O26" s="156">
        <v>0</v>
      </c>
      <c r="P26" s="156">
        <f>N26</f>
        <v>-155.7</v>
      </c>
      <c r="Q26" s="37"/>
      <c r="R26" s="37"/>
      <c r="S26" s="37"/>
      <c r="T26" s="37"/>
      <c r="U26" s="37"/>
      <c r="V26" s="37"/>
      <c r="W26" s="37"/>
      <c r="X26" s="37"/>
    </row>
    <row r="27" spans="1:24" ht="36.75" customHeight="1">
      <c r="A27" s="54" t="s">
        <v>355</v>
      </c>
      <c r="B27" s="242" t="s">
        <v>579</v>
      </c>
      <c r="C27" s="242"/>
      <c r="D27" s="242"/>
      <c r="E27" s="243" t="s">
        <v>578</v>
      </c>
      <c r="F27" s="243"/>
      <c r="G27" s="18" t="s">
        <v>70</v>
      </c>
      <c r="H27" s="156">
        <v>214.5</v>
      </c>
      <c r="I27" s="156">
        <v>0</v>
      </c>
      <c r="J27" s="156">
        <f t="shared" si="4"/>
        <v>214.5</v>
      </c>
      <c r="K27" s="156">
        <v>913.7</v>
      </c>
      <c r="L27" s="156">
        <v>0</v>
      </c>
      <c r="M27" s="156">
        <f>K27</f>
        <v>913.7</v>
      </c>
      <c r="N27" s="156">
        <f t="shared" si="5"/>
        <v>699.2</v>
      </c>
      <c r="O27" s="156">
        <v>0</v>
      </c>
      <c r="P27" s="156">
        <f>N27</f>
        <v>699.2</v>
      </c>
      <c r="Q27" s="37"/>
      <c r="R27" s="37"/>
      <c r="S27" s="37"/>
      <c r="T27" s="37"/>
      <c r="U27" s="37"/>
      <c r="V27" s="37"/>
      <c r="W27" s="37"/>
      <c r="X27" s="37"/>
    </row>
    <row r="28" spans="1:24" ht="32.25" customHeight="1">
      <c r="A28" s="55" t="s">
        <v>356</v>
      </c>
      <c r="B28" s="240" t="s">
        <v>580</v>
      </c>
      <c r="C28" s="240"/>
      <c r="D28" s="240"/>
      <c r="E28" s="241" t="s">
        <v>578</v>
      </c>
      <c r="F28" s="241"/>
      <c r="G28" s="56" t="s">
        <v>70</v>
      </c>
      <c r="H28" s="157">
        <v>214.5</v>
      </c>
      <c r="I28" s="156">
        <v>0</v>
      </c>
      <c r="J28" s="157">
        <f t="shared" si="4"/>
        <v>214.5</v>
      </c>
      <c r="K28" s="157">
        <v>115</v>
      </c>
      <c r="L28" s="156">
        <v>0</v>
      </c>
      <c r="M28" s="157">
        <f>K28</f>
        <v>115</v>
      </c>
      <c r="N28" s="157">
        <f t="shared" si="5"/>
        <v>-99.5</v>
      </c>
      <c r="O28" s="156">
        <v>0</v>
      </c>
      <c r="P28" s="157">
        <f>N28</f>
        <v>-99.5</v>
      </c>
      <c r="Q28" s="37"/>
      <c r="R28" s="37"/>
      <c r="S28" s="37"/>
      <c r="T28" s="37"/>
      <c r="U28" s="37"/>
      <c r="V28" s="37"/>
      <c r="W28" s="37"/>
      <c r="X28" s="37"/>
    </row>
    <row r="29" spans="1:24" ht="32.25" customHeight="1">
      <c r="A29" s="55" t="s">
        <v>357</v>
      </c>
      <c r="B29" s="240" t="s">
        <v>581</v>
      </c>
      <c r="C29" s="240"/>
      <c r="D29" s="240"/>
      <c r="E29" s="241" t="s">
        <v>578</v>
      </c>
      <c r="F29" s="241"/>
      <c r="G29" s="56" t="s">
        <v>70</v>
      </c>
      <c r="H29" s="157">
        <v>90</v>
      </c>
      <c r="I29" s="156">
        <v>0</v>
      </c>
      <c r="J29" s="157">
        <f t="shared" si="4"/>
        <v>90</v>
      </c>
      <c r="K29" s="157">
        <v>80.1</v>
      </c>
      <c r="L29" s="156">
        <v>0</v>
      </c>
      <c r="M29" s="157">
        <f>K29</f>
        <v>80.1</v>
      </c>
      <c r="N29" s="157">
        <f t="shared" si="5"/>
        <v>-9.900000000000006</v>
      </c>
      <c r="O29" s="156">
        <v>0</v>
      </c>
      <c r="P29" s="157">
        <f>N29</f>
        <v>-9.900000000000006</v>
      </c>
      <c r="Q29" s="37"/>
      <c r="R29" s="37"/>
      <c r="S29" s="37"/>
      <c r="T29" s="37"/>
      <c r="U29" s="37"/>
      <c r="V29" s="37"/>
      <c r="W29" s="37"/>
      <c r="X29" s="37"/>
    </row>
    <row r="30" spans="1:24" ht="61.5" customHeight="1">
      <c r="A30" s="55" t="s">
        <v>358</v>
      </c>
      <c r="B30" s="240" t="s">
        <v>582</v>
      </c>
      <c r="C30" s="240"/>
      <c r="D30" s="240"/>
      <c r="E30" s="241" t="s">
        <v>272</v>
      </c>
      <c r="F30" s="241"/>
      <c r="G30" s="56" t="s">
        <v>70</v>
      </c>
      <c r="H30" s="157">
        <v>41</v>
      </c>
      <c r="I30" s="156">
        <v>0</v>
      </c>
      <c r="J30" s="157">
        <f t="shared" si="4"/>
        <v>41</v>
      </c>
      <c r="K30" s="157">
        <v>0</v>
      </c>
      <c r="L30" s="156">
        <v>0</v>
      </c>
      <c r="M30" s="157">
        <f>K30</f>
        <v>0</v>
      </c>
      <c r="N30" s="157">
        <f t="shared" si="5"/>
        <v>-41</v>
      </c>
      <c r="O30" s="156">
        <v>0</v>
      </c>
      <c r="P30" s="157">
        <f>N30</f>
        <v>-41</v>
      </c>
      <c r="Q30" s="37"/>
      <c r="R30" s="37"/>
      <c r="S30" s="37"/>
      <c r="T30" s="37"/>
      <c r="U30" s="37"/>
      <c r="V30" s="37"/>
      <c r="W30" s="37"/>
      <c r="X30" s="37"/>
    </row>
    <row r="31" spans="1:24" ht="30.75" customHeight="1">
      <c r="A31" s="56" t="s">
        <v>359</v>
      </c>
      <c r="B31" s="246" t="s">
        <v>583</v>
      </c>
      <c r="C31" s="246"/>
      <c r="D31" s="246"/>
      <c r="E31" s="257" t="s">
        <v>272</v>
      </c>
      <c r="F31" s="257"/>
      <c r="G31" s="38" t="s">
        <v>70</v>
      </c>
      <c r="H31" s="158">
        <v>15</v>
      </c>
      <c r="I31" s="156">
        <v>0</v>
      </c>
      <c r="J31" s="158">
        <f t="shared" si="4"/>
        <v>15</v>
      </c>
      <c r="K31" s="158">
        <v>1</v>
      </c>
      <c r="L31" s="158">
        <v>0</v>
      </c>
      <c r="M31" s="158">
        <f>K31+L31</f>
        <v>1</v>
      </c>
      <c r="N31" s="157">
        <f t="shared" si="5"/>
        <v>-14</v>
      </c>
      <c r="O31" s="158">
        <f>L31-I31</f>
        <v>0</v>
      </c>
      <c r="P31" s="157">
        <f>N31+O31</f>
        <v>-14</v>
      </c>
      <c r="Q31" s="37"/>
      <c r="R31" s="37"/>
      <c r="S31" s="37"/>
      <c r="T31" s="37"/>
      <c r="U31" s="37"/>
      <c r="V31" s="37"/>
      <c r="W31" s="37"/>
      <c r="X31" s="37"/>
    </row>
    <row r="32" spans="1:24" ht="61.5" customHeight="1">
      <c r="A32" s="55" t="s">
        <v>360</v>
      </c>
      <c r="B32" s="240" t="s">
        <v>584</v>
      </c>
      <c r="C32" s="240"/>
      <c r="D32" s="240"/>
      <c r="E32" s="241" t="s">
        <v>424</v>
      </c>
      <c r="F32" s="241"/>
      <c r="G32" s="56" t="s">
        <v>70</v>
      </c>
      <c r="H32" s="157">
        <v>6796.5</v>
      </c>
      <c r="I32" s="156">
        <v>0</v>
      </c>
      <c r="J32" s="157">
        <f>H32</f>
        <v>6796.5</v>
      </c>
      <c r="K32" s="157">
        <v>4128.7</v>
      </c>
      <c r="L32" s="156">
        <v>0</v>
      </c>
      <c r="M32" s="157">
        <f>K32</f>
        <v>4128.7</v>
      </c>
      <c r="N32" s="157">
        <f>K32-H32</f>
        <v>-2667.8</v>
      </c>
      <c r="O32" s="156">
        <v>0</v>
      </c>
      <c r="P32" s="157">
        <f>N32</f>
        <v>-2667.8</v>
      </c>
      <c r="Q32" s="37"/>
      <c r="R32" s="37"/>
      <c r="S32" s="37"/>
      <c r="T32" s="37"/>
      <c r="U32" s="37"/>
      <c r="V32" s="37"/>
      <c r="W32" s="37"/>
      <c r="X32" s="37"/>
    </row>
    <row r="33" spans="1:24" ht="61.5" customHeight="1">
      <c r="A33" s="55" t="s">
        <v>362</v>
      </c>
      <c r="B33" s="240" t="s">
        <v>599</v>
      </c>
      <c r="C33" s="240"/>
      <c r="D33" s="240"/>
      <c r="E33" s="241" t="s">
        <v>272</v>
      </c>
      <c r="F33" s="241"/>
      <c r="G33" s="56" t="s">
        <v>70</v>
      </c>
      <c r="H33" s="157">
        <v>15</v>
      </c>
      <c r="I33" s="156">
        <v>0</v>
      </c>
      <c r="J33" s="157">
        <f>H33</f>
        <v>15</v>
      </c>
      <c r="K33" s="157">
        <v>6</v>
      </c>
      <c r="L33" s="156">
        <v>0</v>
      </c>
      <c r="M33" s="157">
        <f>K33</f>
        <v>6</v>
      </c>
      <c r="N33" s="157">
        <f>K33-H33</f>
        <v>-9</v>
      </c>
      <c r="O33" s="156">
        <v>0</v>
      </c>
      <c r="P33" s="157">
        <f>N33</f>
        <v>-9</v>
      </c>
      <c r="Q33" s="37"/>
      <c r="R33" s="37"/>
      <c r="S33" s="37"/>
      <c r="T33" s="37"/>
      <c r="U33" s="37"/>
      <c r="V33" s="37"/>
      <c r="W33" s="37"/>
      <c r="X33" s="37"/>
    </row>
    <row r="34" spans="1:24" ht="61.5" customHeight="1">
      <c r="A34" s="55" t="s">
        <v>363</v>
      </c>
      <c r="B34" s="240" t="s">
        <v>585</v>
      </c>
      <c r="C34" s="240"/>
      <c r="D34" s="240"/>
      <c r="E34" s="241" t="s">
        <v>275</v>
      </c>
      <c r="F34" s="241"/>
      <c r="G34" s="56" t="s">
        <v>70</v>
      </c>
      <c r="H34" s="157">
        <v>11</v>
      </c>
      <c r="I34" s="156">
        <v>0</v>
      </c>
      <c r="J34" s="157">
        <f>H34</f>
        <v>11</v>
      </c>
      <c r="K34" s="157">
        <v>11</v>
      </c>
      <c r="L34" s="156">
        <v>0</v>
      </c>
      <c r="M34" s="157">
        <f>K34</f>
        <v>11</v>
      </c>
      <c r="N34" s="157">
        <f>K34-H34</f>
        <v>0</v>
      </c>
      <c r="O34" s="156">
        <v>0</v>
      </c>
      <c r="P34" s="157">
        <f>N34</f>
        <v>0</v>
      </c>
      <c r="Q34" s="37"/>
      <c r="R34" s="37"/>
      <c r="S34" s="37"/>
      <c r="T34" s="37"/>
      <c r="U34" s="37"/>
      <c r="V34" s="37"/>
      <c r="W34" s="37"/>
      <c r="X34" s="37"/>
    </row>
    <row r="35" spans="1:24" ht="61.5" customHeight="1">
      <c r="A35" s="55" t="s">
        <v>364</v>
      </c>
      <c r="B35" s="240" t="s">
        <v>586</v>
      </c>
      <c r="C35" s="240"/>
      <c r="D35" s="240"/>
      <c r="E35" s="241" t="s">
        <v>275</v>
      </c>
      <c r="F35" s="241"/>
      <c r="G35" s="56" t="s">
        <v>70</v>
      </c>
      <c r="H35" s="157">
        <v>0</v>
      </c>
      <c r="I35" s="156">
        <v>0</v>
      </c>
      <c r="J35" s="157">
        <f>H35</f>
        <v>0</v>
      </c>
      <c r="K35" s="157">
        <v>4</v>
      </c>
      <c r="L35" s="156">
        <v>0</v>
      </c>
      <c r="M35" s="157">
        <f>K35</f>
        <v>4</v>
      </c>
      <c r="N35" s="157">
        <f>K35-H35</f>
        <v>4</v>
      </c>
      <c r="O35" s="156">
        <v>0</v>
      </c>
      <c r="P35" s="157">
        <f>N35</f>
        <v>4</v>
      </c>
      <c r="Q35" s="37"/>
      <c r="R35" s="37"/>
      <c r="S35" s="37"/>
      <c r="T35" s="37"/>
      <c r="U35" s="37"/>
      <c r="V35" s="37"/>
      <c r="W35" s="37"/>
      <c r="X35" s="37"/>
    </row>
    <row r="36" spans="1:24" ht="18.75" customHeight="1">
      <c r="A36" s="64" t="s">
        <v>356</v>
      </c>
      <c r="B36" s="248" t="s">
        <v>37</v>
      </c>
      <c r="C36" s="248"/>
      <c r="D36" s="248"/>
      <c r="E36" s="249"/>
      <c r="F36" s="249"/>
      <c r="G36" s="18"/>
      <c r="H36" s="156"/>
      <c r="I36" s="156"/>
      <c r="J36" s="156"/>
      <c r="K36" s="158"/>
      <c r="L36" s="156"/>
      <c r="M36" s="156"/>
      <c r="N36" s="156"/>
      <c r="O36" s="156"/>
      <c r="P36" s="156"/>
      <c r="Q36" s="37"/>
      <c r="R36" s="37"/>
      <c r="S36" s="37"/>
      <c r="T36" s="37"/>
      <c r="U36" s="37"/>
      <c r="V36" s="37"/>
      <c r="W36" s="37"/>
      <c r="X36" s="37"/>
    </row>
    <row r="37" spans="1:24" s="110" customFormat="1" ht="65.25" customHeight="1">
      <c r="A37" s="114" t="s">
        <v>354</v>
      </c>
      <c r="B37" s="254" t="s">
        <v>587</v>
      </c>
      <c r="C37" s="254"/>
      <c r="D37" s="254"/>
      <c r="E37" s="255" t="s">
        <v>294</v>
      </c>
      <c r="F37" s="255"/>
      <c r="G37" s="115" t="s">
        <v>70</v>
      </c>
      <c r="H37" s="159">
        <v>310.4</v>
      </c>
      <c r="I37" s="160">
        <v>0</v>
      </c>
      <c r="J37" s="160">
        <f aca="true" t="shared" si="6" ref="J37:J46">H37</f>
        <v>310.4</v>
      </c>
      <c r="K37" s="159">
        <v>377</v>
      </c>
      <c r="L37" s="160">
        <v>0</v>
      </c>
      <c r="M37" s="160">
        <f>K37</f>
        <v>377</v>
      </c>
      <c r="N37" s="160">
        <f aca="true" t="shared" si="7" ref="N37:N46">K37-H37</f>
        <v>66.60000000000002</v>
      </c>
      <c r="O37" s="160">
        <v>0</v>
      </c>
      <c r="P37" s="160">
        <f>N37</f>
        <v>66.60000000000002</v>
      </c>
      <c r="Q37" s="109"/>
      <c r="R37" s="109"/>
      <c r="S37" s="109"/>
      <c r="T37" s="109"/>
      <c r="U37" s="109"/>
      <c r="V37" s="109"/>
      <c r="W37" s="109"/>
      <c r="X37" s="109"/>
    </row>
    <row r="38" spans="1:24" s="40" customFormat="1" ht="48" customHeight="1">
      <c r="A38" s="54" t="s">
        <v>355</v>
      </c>
      <c r="B38" s="245" t="s">
        <v>588</v>
      </c>
      <c r="C38" s="245"/>
      <c r="D38" s="245"/>
      <c r="E38" s="256" t="s">
        <v>294</v>
      </c>
      <c r="F38" s="256"/>
      <c r="G38" s="18" t="s">
        <v>70</v>
      </c>
      <c r="H38" s="158">
        <v>1.9</v>
      </c>
      <c r="I38" s="156">
        <v>0</v>
      </c>
      <c r="J38" s="156">
        <f t="shared" si="6"/>
        <v>1.9</v>
      </c>
      <c r="K38" s="158">
        <v>1.9</v>
      </c>
      <c r="L38" s="160">
        <v>0</v>
      </c>
      <c r="M38" s="158">
        <f aca="true" t="shared" si="8" ref="M38:M46">K38+L38</f>
        <v>1.9</v>
      </c>
      <c r="N38" s="157">
        <f t="shared" si="7"/>
        <v>0</v>
      </c>
      <c r="O38" s="158">
        <f aca="true" t="shared" si="9" ref="O38:O46">L38-I38</f>
        <v>0</v>
      </c>
      <c r="P38" s="157">
        <f>N38+O38</f>
        <v>0</v>
      </c>
      <c r="Q38" s="36"/>
      <c r="R38" s="36"/>
      <c r="S38" s="36"/>
      <c r="T38" s="36"/>
      <c r="U38" s="36"/>
      <c r="V38" s="36"/>
      <c r="W38" s="36"/>
      <c r="X38" s="36"/>
    </row>
    <row r="39" spans="1:24" s="40" customFormat="1" ht="45" customHeight="1">
      <c r="A39" s="54" t="s">
        <v>356</v>
      </c>
      <c r="B39" s="245" t="s">
        <v>589</v>
      </c>
      <c r="C39" s="245"/>
      <c r="D39" s="245"/>
      <c r="E39" s="256" t="s">
        <v>294</v>
      </c>
      <c r="F39" s="256"/>
      <c r="G39" s="18" t="s">
        <v>70</v>
      </c>
      <c r="H39" s="158">
        <v>350</v>
      </c>
      <c r="I39" s="156">
        <v>0</v>
      </c>
      <c r="J39" s="156">
        <f t="shared" si="6"/>
        <v>350</v>
      </c>
      <c r="K39" s="158">
        <v>924.3</v>
      </c>
      <c r="L39" s="156">
        <v>0</v>
      </c>
      <c r="M39" s="158">
        <f t="shared" si="8"/>
        <v>924.3</v>
      </c>
      <c r="N39" s="157">
        <f t="shared" si="7"/>
        <v>574.3</v>
      </c>
      <c r="O39" s="158">
        <f t="shared" si="9"/>
        <v>0</v>
      </c>
      <c r="P39" s="157">
        <f>N39+O39</f>
        <v>574.3</v>
      </c>
      <c r="Q39" s="36"/>
      <c r="R39" s="36"/>
      <c r="S39" s="36"/>
      <c r="T39" s="36"/>
      <c r="U39" s="36"/>
      <c r="V39" s="36"/>
      <c r="W39" s="36"/>
      <c r="X39" s="36"/>
    </row>
    <row r="40" spans="1:24" s="108" customFormat="1" ht="43.5" customHeight="1">
      <c r="A40" s="114" t="s">
        <v>357</v>
      </c>
      <c r="B40" s="254" t="s">
        <v>590</v>
      </c>
      <c r="C40" s="254"/>
      <c r="D40" s="254"/>
      <c r="E40" s="255" t="s">
        <v>294</v>
      </c>
      <c r="F40" s="255"/>
      <c r="G40" s="116" t="s">
        <v>70</v>
      </c>
      <c r="H40" s="160">
        <v>550</v>
      </c>
      <c r="I40" s="160">
        <v>0</v>
      </c>
      <c r="J40" s="160">
        <f t="shared" si="6"/>
        <v>550</v>
      </c>
      <c r="K40" s="160">
        <v>650.9</v>
      </c>
      <c r="L40" s="160">
        <v>0</v>
      </c>
      <c r="M40" s="159">
        <f t="shared" si="8"/>
        <v>650.9</v>
      </c>
      <c r="N40" s="160">
        <f t="shared" si="7"/>
        <v>100.89999999999998</v>
      </c>
      <c r="O40" s="159">
        <f t="shared" si="9"/>
        <v>0</v>
      </c>
      <c r="P40" s="160">
        <f aca="true" t="shared" si="10" ref="P40:P46">M40-J40</f>
        <v>100.89999999999998</v>
      </c>
      <c r="Q40" s="107"/>
      <c r="R40" s="107"/>
      <c r="S40" s="107"/>
      <c r="T40" s="107"/>
      <c r="U40" s="107"/>
      <c r="V40" s="107"/>
      <c r="W40" s="107"/>
      <c r="X40" s="107"/>
    </row>
    <row r="41" spans="1:24" s="108" customFormat="1" ht="43.5" customHeight="1">
      <c r="A41" s="114" t="s">
        <v>358</v>
      </c>
      <c r="B41" s="254" t="s">
        <v>591</v>
      </c>
      <c r="C41" s="254"/>
      <c r="D41" s="254"/>
      <c r="E41" s="255" t="s">
        <v>294</v>
      </c>
      <c r="F41" s="255"/>
      <c r="G41" s="116" t="s">
        <v>70</v>
      </c>
      <c r="H41" s="160">
        <v>2502.8</v>
      </c>
      <c r="I41" s="160">
        <v>0</v>
      </c>
      <c r="J41" s="160">
        <f t="shared" si="6"/>
        <v>2502.8</v>
      </c>
      <c r="K41" s="160">
        <v>0</v>
      </c>
      <c r="L41" s="160">
        <v>0</v>
      </c>
      <c r="M41" s="159">
        <f t="shared" si="8"/>
        <v>0</v>
      </c>
      <c r="N41" s="160">
        <f t="shared" si="7"/>
        <v>-2502.8</v>
      </c>
      <c r="O41" s="159">
        <f t="shared" si="9"/>
        <v>0</v>
      </c>
      <c r="P41" s="160">
        <f t="shared" si="10"/>
        <v>-2502.8</v>
      </c>
      <c r="Q41" s="107"/>
      <c r="R41" s="107"/>
      <c r="S41" s="107"/>
      <c r="T41" s="107"/>
      <c r="U41" s="107"/>
      <c r="V41" s="107"/>
      <c r="W41" s="107"/>
      <c r="X41" s="107"/>
    </row>
    <row r="42" spans="1:24" s="108" customFormat="1" ht="47.25" customHeight="1">
      <c r="A42" s="114" t="s">
        <v>359</v>
      </c>
      <c r="B42" s="254" t="s">
        <v>598</v>
      </c>
      <c r="C42" s="254"/>
      <c r="D42" s="254"/>
      <c r="E42" s="255" t="s">
        <v>294</v>
      </c>
      <c r="F42" s="255"/>
      <c r="G42" s="116" t="s">
        <v>70</v>
      </c>
      <c r="H42" s="160">
        <v>659.2</v>
      </c>
      <c r="I42" s="160">
        <v>0</v>
      </c>
      <c r="J42" s="160">
        <f t="shared" si="6"/>
        <v>659.2</v>
      </c>
      <c r="K42" s="160">
        <v>29042.6</v>
      </c>
      <c r="L42" s="160">
        <v>0</v>
      </c>
      <c r="M42" s="159">
        <f t="shared" si="8"/>
        <v>29042.6</v>
      </c>
      <c r="N42" s="160">
        <f t="shared" si="7"/>
        <v>28383.399999999998</v>
      </c>
      <c r="O42" s="159">
        <f t="shared" si="9"/>
        <v>0</v>
      </c>
      <c r="P42" s="160">
        <f t="shared" si="10"/>
        <v>28383.399999999998</v>
      </c>
      <c r="Q42" s="107"/>
      <c r="R42" s="107"/>
      <c r="S42" s="107"/>
      <c r="T42" s="107"/>
      <c r="U42" s="107"/>
      <c r="V42" s="107"/>
      <c r="W42" s="107"/>
      <c r="X42" s="107"/>
    </row>
    <row r="43" spans="1:24" s="108" customFormat="1" ht="47.25" customHeight="1">
      <c r="A43" s="114" t="s">
        <v>360</v>
      </c>
      <c r="B43" s="254" t="s">
        <v>592</v>
      </c>
      <c r="C43" s="254"/>
      <c r="D43" s="254"/>
      <c r="E43" s="255" t="s">
        <v>294</v>
      </c>
      <c r="F43" s="255"/>
      <c r="G43" s="116" t="s">
        <v>70</v>
      </c>
      <c r="H43" s="160">
        <v>3.2</v>
      </c>
      <c r="I43" s="160">
        <v>0</v>
      </c>
      <c r="J43" s="160">
        <f t="shared" si="6"/>
        <v>3.2</v>
      </c>
      <c r="K43" s="160">
        <v>3.2</v>
      </c>
      <c r="L43" s="160">
        <v>0</v>
      </c>
      <c r="M43" s="159">
        <f t="shared" si="8"/>
        <v>3.2</v>
      </c>
      <c r="N43" s="160">
        <f t="shared" si="7"/>
        <v>0</v>
      </c>
      <c r="O43" s="159">
        <f t="shared" si="9"/>
        <v>0</v>
      </c>
      <c r="P43" s="160">
        <f t="shared" si="10"/>
        <v>0</v>
      </c>
      <c r="Q43" s="107"/>
      <c r="R43" s="107"/>
      <c r="S43" s="107"/>
      <c r="T43" s="107"/>
      <c r="U43" s="107"/>
      <c r="V43" s="107"/>
      <c r="W43" s="107"/>
      <c r="X43" s="107"/>
    </row>
    <row r="44" spans="1:24" s="108" customFormat="1" ht="47.25" customHeight="1">
      <c r="A44" s="114" t="s">
        <v>362</v>
      </c>
      <c r="B44" s="254" t="s">
        <v>593</v>
      </c>
      <c r="C44" s="254"/>
      <c r="D44" s="254"/>
      <c r="E44" s="255" t="s">
        <v>294</v>
      </c>
      <c r="F44" s="255"/>
      <c r="G44" s="116" t="s">
        <v>70</v>
      </c>
      <c r="H44" s="160">
        <v>313.2</v>
      </c>
      <c r="I44" s="160">
        <v>0</v>
      </c>
      <c r="J44" s="160">
        <f t="shared" si="6"/>
        <v>313.2</v>
      </c>
      <c r="K44" s="160">
        <v>421.4</v>
      </c>
      <c r="L44" s="160">
        <v>0</v>
      </c>
      <c r="M44" s="159">
        <f t="shared" si="8"/>
        <v>421.4</v>
      </c>
      <c r="N44" s="160">
        <f t="shared" si="7"/>
        <v>108.19999999999999</v>
      </c>
      <c r="O44" s="159">
        <f t="shared" si="9"/>
        <v>0</v>
      </c>
      <c r="P44" s="160">
        <f t="shared" si="10"/>
        <v>108.19999999999999</v>
      </c>
      <c r="Q44" s="107"/>
      <c r="R44" s="107"/>
      <c r="S44" s="107"/>
      <c r="T44" s="107"/>
      <c r="U44" s="107"/>
      <c r="V44" s="107"/>
      <c r="W44" s="107"/>
      <c r="X44" s="107"/>
    </row>
    <row r="45" spans="1:24" s="108" customFormat="1" ht="47.25" customHeight="1">
      <c r="A45" s="114" t="s">
        <v>363</v>
      </c>
      <c r="B45" s="254" t="s">
        <v>594</v>
      </c>
      <c r="C45" s="254"/>
      <c r="D45" s="254"/>
      <c r="E45" s="255" t="s">
        <v>294</v>
      </c>
      <c r="F45" s="255"/>
      <c r="G45" s="116" t="s">
        <v>70</v>
      </c>
      <c r="H45" s="160">
        <v>1481.3</v>
      </c>
      <c r="I45" s="160">
        <v>0</v>
      </c>
      <c r="J45" s="160">
        <f t="shared" si="6"/>
        <v>1481.3</v>
      </c>
      <c r="K45" s="160">
        <v>132.1</v>
      </c>
      <c r="L45" s="160">
        <v>0</v>
      </c>
      <c r="M45" s="159">
        <f t="shared" si="8"/>
        <v>132.1</v>
      </c>
      <c r="N45" s="160">
        <f t="shared" si="7"/>
        <v>-1349.2</v>
      </c>
      <c r="O45" s="159">
        <f t="shared" si="9"/>
        <v>0</v>
      </c>
      <c r="P45" s="160">
        <f t="shared" si="10"/>
        <v>-1349.2</v>
      </c>
      <c r="Q45" s="107"/>
      <c r="R45" s="107"/>
      <c r="S45" s="107"/>
      <c r="T45" s="107"/>
      <c r="U45" s="107"/>
      <c r="V45" s="107"/>
      <c r="W45" s="107"/>
      <c r="X45" s="107"/>
    </row>
    <row r="46" spans="1:24" s="108" customFormat="1" ht="47.25" customHeight="1">
      <c r="A46" s="114" t="s">
        <v>364</v>
      </c>
      <c r="B46" s="254" t="s">
        <v>595</v>
      </c>
      <c r="C46" s="254"/>
      <c r="D46" s="254"/>
      <c r="E46" s="255" t="s">
        <v>294</v>
      </c>
      <c r="F46" s="255"/>
      <c r="G46" s="116" t="s">
        <v>70</v>
      </c>
      <c r="H46" s="160">
        <v>0</v>
      </c>
      <c r="I46" s="160">
        <v>0</v>
      </c>
      <c r="J46" s="160">
        <f t="shared" si="6"/>
        <v>0</v>
      </c>
      <c r="K46" s="160">
        <v>14504.2</v>
      </c>
      <c r="L46" s="160">
        <v>0</v>
      </c>
      <c r="M46" s="159">
        <f t="shared" si="8"/>
        <v>14504.2</v>
      </c>
      <c r="N46" s="160">
        <f t="shared" si="7"/>
        <v>14504.2</v>
      </c>
      <c r="O46" s="159">
        <f t="shared" si="9"/>
        <v>0</v>
      </c>
      <c r="P46" s="160">
        <f t="shared" si="10"/>
        <v>14504.2</v>
      </c>
      <c r="Q46" s="107"/>
      <c r="R46" s="107"/>
      <c r="S46" s="107"/>
      <c r="T46" s="107"/>
      <c r="U46" s="107"/>
      <c r="V46" s="107"/>
      <c r="W46" s="107"/>
      <c r="X46" s="107"/>
    </row>
    <row r="47" spans="1:24" ht="15.75">
      <c r="A47" s="64" t="s">
        <v>357</v>
      </c>
      <c r="B47" s="248" t="s">
        <v>289</v>
      </c>
      <c r="C47" s="248"/>
      <c r="D47" s="248"/>
      <c r="E47" s="249"/>
      <c r="F47" s="249"/>
      <c r="G47" s="18"/>
      <c r="H47" s="156"/>
      <c r="I47" s="156"/>
      <c r="J47" s="156"/>
      <c r="K47" s="156"/>
      <c r="L47" s="156"/>
      <c r="M47" s="158"/>
      <c r="N47" s="156"/>
      <c r="O47" s="158"/>
      <c r="P47" s="156"/>
      <c r="Q47" s="37"/>
      <c r="R47" s="37"/>
      <c r="S47" s="37"/>
      <c r="T47" s="37"/>
      <c r="U47" s="37"/>
      <c r="V47" s="37"/>
      <c r="W47" s="37"/>
      <c r="X47" s="37"/>
    </row>
    <row r="48" spans="1:24" ht="56.25" customHeight="1">
      <c r="A48" s="54" t="s">
        <v>354</v>
      </c>
      <c r="B48" s="245" t="s">
        <v>596</v>
      </c>
      <c r="C48" s="245"/>
      <c r="D48" s="245"/>
      <c r="E48" s="256" t="s">
        <v>291</v>
      </c>
      <c r="F48" s="256"/>
      <c r="G48" s="38" t="s">
        <v>118</v>
      </c>
      <c r="H48" s="156">
        <v>9.7</v>
      </c>
      <c r="I48" s="156">
        <v>0</v>
      </c>
      <c r="J48" s="156">
        <f>H48</f>
        <v>9.7</v>
      </c>
      <c r="K48" s="157">
        <v>9.7</v>
      </c>
      <c r="L48" s="156">
        <v>0</v>
      </c>
      <c r="M48" s="156">
        <f>K48</f>
        <v>9.7</v>
      </c>
      <c r="N48" s="156">
        <f>K48-H48</f>
        <v>0</v>
      </c>
      <c r="O48" s="156">
        <v>0</v>
      </c>
      <c r="P48" s="156">
        <f>M48-J48</f>
        <v>0</v>
      </c>
      <c r="Q48" s="37"/>
      <c r="R48" s="37"/>
      <c r="S48" s="37"/>
      <c r="T48" s="37"/>
      <c r="U48" s="37"/>
      <c r="V48" s="37"/>
      <c r="W48" s="37"/>
      <c r="X48" s="37"/>
    </row>
    <row r="49" spans="1:24" s="108" customFormat="1" ht="64.5" customHeight="1">
      <c r="A49" s="114" t="s">
        <v>355</v>
      </c>
      <c r="B49" s="254" t="s">
        <v>597</v>
      </c>
      <c r="C49" s="254"/>
      <c r="D49" s="254"/>
      <c r="E49" s="255" t="s">
        <v>291</v>
      </c>
      <c r="F49" s="255"/>
      <c r="G49" s="116" t="s">
        <v>118</v>
      </c>
      <c r="H49" s="160">
        <v>100</v>
      </c>
      <c r="I49" s="160">
        <v>0</v>
      </c>
      <c r="J49" s="160">
        <f>H49</f>
        <v>100</v>
      </c>
      <c r="K49" s="161">
        <v>100</v>
      </c>
      <c r="L49" s="160">
        <v>0</v>
      </c>
      <c r="M49" s="160">
        <f>K49</f>
        <v>100</v>
      </c>
      <c r="N49" s="160">
        <f>K49-H49</f>
        <v>0</v>
      </c>
      <c r="O49" s="160">
        <v>0</v>
      </c>
      <c r="P49" s="160">
        <f>M49-J49</f>
        <v>0</v>
      </c>
      <c r="Q49" s="107"/>
      <c r="R49" s="107"/>
      <c r="S49" s="107"/>
      <c r="T49" s="107"/>
      <c r="U49" s="107"/>
      <c r="V49" s="107"/>
      <c r="W49" s="107"/>
      <c r="X49" s="107"/>
    </row>
    <row r="50" spans="1:24" ht="21.75" customHeight="1">
      <c r="A50" s="41"/>
      <c r="B50" s="220"/>
      <c r="C50" s="220"/>
      <c r="D50" s="220"/>
      <c r="E50" s="220"/>
      <c r="F50" s="220"/>
      <c r="G50" s="42"/>
      <c r="H50" s="42"/>
      <c r="I50" s="221"/>
      <c r="J50" s="221"/>
      <c r="K50" s="221"/>
      <c r="L50" s="43"/>
      <c r="M50" s="43"/>
      <c r="N50" s="43"/>
      <c r="O50" s="207" t="s">
        <v>36</v>
      </c>
      <c r="P50" s="207"/>
      <c r="Q50" s="37"/>
      <c r="R50" s="37"/>
      <c r="S50" s="37"/>
      <c r="T50" s="37"/>
      <c r="U50" s="37"/>
      <c r="V50" s="37"/>
      <c r="W50" s="37"/>
      <c r="X50" s="37"/>
    </row>
    <row r="51" s="1" customFormat="1" ht="18.75"/>
    <row r="52" spans="1:13" s="1" customFormat="1" ht="18.75">
      <c r="A52" s="32" t="s">
        <v>522</v>
      </c>
      <c r="E52" s="169"/>
      <c r="F52" s="169"/>
      <c r="G52" s="169"/>
      <c r="J52" s="12"/>
      <c r="K52" s="12"/>
      <c r="L52" s="170" t="s">
        <v>523</v>
      </c>
      <c r="M52" s="170"/>
    </row>
    <row r="53" spans="5:13" s="1" customFormat="1" ht="18.75">
      <c r="E53" s="167" t="s">
        <v>292</v>
      </c>
      <c r="F53" s="167"/>
      <c r="G53" s="167"/>
      <c r="J53" s="12"/>
      <c r="K53" s="12"/>
      <c r="L53" s="167" t="s">
        <v>293</v>
      </c>
      <c r="M53" s="167"/>
    </row>
    <row r="54" spans="1:24" ht="12.75">
      <c r="A54" s="41"/>
      <c r="B54" s="46"/>
      <c r="C54" s="46"/>
      <c r="D54" s="46"/>
      <c r="E54" s="46"/>
      <c r="F54" s="41"/>
      <c r="G54" s="47"/>
      <c r="H54" s="41"/>
      <c r="I54" s="41"/>
      <c r="J54" s="41"/>
      <c r="K54" s="41"/>
      <c r="L54" s="41"/>
      <c r="M54" s="41"/>
      <c r="N54" s="41"/>
      <c r="O54" s="41"/>
      <c r="P54" s="41"/>
      <c r="Q54" s="37"/>
      <c r="R54" s="37"/>
      <c r="S54" s="37"/>
      <c r="T54" s="37"/>
      <c r="U54" s="37"/>
      <c r="V54" s="37"/>
      <c r="W54" s="37"/>
      <c r="X54" s="37"/>
    </row>
    <row r="55" spans="1:24" ht="15.75">
      <c r="A55" s="41"/>
      <c r="B55" s="208"/>
      <c r="C55" s="208"/>
      <c r="D55" s="208"/>
      <c r="E55" s="46"/>
      <c r="F55" s="41"/>
      <c r="G55" s="47"/>
      <c r="H55" s="41"/>
      <c r="I55" s="41"/>
      <c r="J55" s="41"/>
      <c r="K55" s="41"/>
      <c r="L55" s="41"/>
      <c r="M55" s="44"/>
      <c r="N55" s="44"/>
      <c r="O55" s="44"/>
      <c r="P55" s="44"/>
      <c r="Q55" s="37"/>
      <c r="R55" s="37"/>
      <c r="S55" s="37"/>
      <c r="T55" s="37"/>
      <c r="U55" s="37"/>
      <c r="V55" s="37"/>
      <c r="W55" s="37"/>
      <c r="X55" s="37"/>
    </row>
    <row r="56" spans="1:24" ht="12.75">
      <c r="A56" s="41"/>
      <c r="B56" s="46"/>
      <c r="C56" s="46"/>
      <c r="D56" s="46"/>
      <c r="E56" s="46"/>
      <c r="F56" s="41"/>
      <c r="G56" s="47"/>
      <c r="H56" s="41"/>
      <c r="I56" s="41"/>
      <c r="J56" s="41"/>
      <c r="K56" s="41"/>
      <c r="L56" s="41"/>
      <c r="M56" s="41"/>
      <c r="N56" s="41"/>
      <c r="O56" s="41"/>
      <c r="P56" s="41"/>
      <c r="Q56" s="37"/>
      <c r="R56" s="37"/>
      <c r="S56" s="37"/>
      <c r="T56" s="37"/>
      <c r="U56" s="37"/>
      <c r="V56" s="37"/>
      <c r="W56" s="37"/>
      <c r="X56" s="37"/>
    </row>
    <row r="57" spans="1:24" ht="12.75">
      <c r="A57" s="41"/>
      <c r="B57" s="46"/>
      <c r="C57" s="46"/>
      <c r="D57" s="46"/>
      <c r="E57" s="46"/>
      <c r="F57" s="41"/>
      <c r="G57" s="47"/>
      <c r="H57" s="41"/>
      <c r="I57" s="41"/>
      <c r="J57" s="41"/>
      <c r="K57" s="41"/>
      <c r="L57" s="41"/>
      <c r="M57" s="41"/>
      <c r="N57" s="41"/>
      <c r="O57" s="41"/>
      <c r="P57" s="41"/>
      <c r="Q57" s="37"/>
      <c r="R57" s="37"/>
      <c r="S57" s="37"/>
      <c r="T57" s="37"/>
      <c r="U57" s="37"/>
      <c r="V57" s="37"/>
      <c r="W57" s="37"/>
      <c r="X57" s="37"/>
    </row>
    <row r="58" spans="1:24" ht="12.75">
      <c r="A58" s="41"/>
      <c r="B58" s="46"/>
      <c r="C58" s="46"/>
      <c r="D58" s="46"/>
      <c r="E58" s="46"/>
      <c r="F58" s="41"/>
      <c r="G58" s="47"/>
      <c r="H58" s="41"/>
      <c r="I58" s="41"/>
      <c r="J58" s="41"/>
      <c r="K58" s="41"/>
      <c r="L58" s="41"/>
      <c r="M58" s="41"/>
      <c r="N58" s="41"/>
      <c r="O58" s="41"/>
      <c r="P58" s="41"/>
      <c r="Q58" s="37"/>
      <c r="R58" s="37"/>
      <c r="S58" s="37"/>
      <c r="T58" s="37"/>
      <c r="U58" s="37"/>
      <c r="V58" s="37"/>
      <c r="W58" s="37"/>
      <c r="X58" s="37"/>
    </row>
    <row r="59" spans="1:24" ht="12.75">
      <c r="A59" s="41"/>
      <c r="B59" s="46"/>
      <c r="C59" s="46"/>
      <c r="D59" s="46"/>
      <c r="E59" s="46"/>
      <c r="F59" s="41"/>
      <c r="G59" s="47"/>
      <c r="H59" s="41"/>
      <c r="I59" s="41"/>
      <c r="J59" s="41"/>
      <c r="K59" s="41"/>
      <c r="L59" s="41"/>
      <c r="M59" s="41"/>
      <c r="N59" s="41"/>
      <c r="O59" s="41"/>
      <c r="P59" s="41"/>
      <c r="Q59" s="37"/>
      <c r="R59" s="37"/>
      <c r="S59" s="37"/>
      <c r="T59" s="37"/>
      <c r="U59" s="37"/>
      <c r="V59" s="37"/>
      <c r="W59" s="37"/>
      <c r="X59" s="37"/>
    </row>
    <row r="60" spans="1:24" ht="12.75">
      <c r="A60" s="41"/>
      <c r="B60" s="46"/>
      <c r="C60" s="46"/>
      <c r="D60" s="46"/>
      <c r="E60" s="46"/>
      <c r="F60" s="41"/>
      <c r="G60" s="47"/>
      <c r="H60" s="41"/>
      <c r="I60" s="41"/>
      <c r="J60" s="41"/>
      <c r="K60" s="41"/>
      <c r="L60" s="41"/>
      <c r="M60" s="41"/>
      <c r="N60" s="41"/>
      <c r="O60" s="41"/>
      <c r="P60" s="41"/>
      <c r="Q60" s="37"/>
      <c r="R60" s="37"/>
      <c r="S60" s="37"/>
      <c r="T60" s="37"/>
      <c r="U60" s="37"/>
      <c r="V60" s="37"/>
      <c r="W60" s="37"/>
      <c r="X60" s="37"/>
    </row>
    <row r="61" spans="1:24" ht="12.75">
      <c r="A61" s="41"/>
      <c r="B61" s="46"/>
      <c r="C61" s="46"/>
      <c r="D61" s="46"/>
      <c r="E61" s="46"/>
      <c r="F61" s="41"/>
      <c r="G61" s="47"/>
      <c r="H61" s="41"/>
      <c r="I61" s="41"/>
      <c r="J61" s="41"/>
      <c r="K61" s="41"/>
      <c r="L61" s="41"/>
      <c r="M61" s="41"/>
      <c r="N61" s="41"/>
      <c r="O61" s="41"/>
      <c r="P61" s="41"/>
      <c r="Q61" s="37"/>
      <c r="R61" s="37"/>
      <c r="S61" s="37"/>
      <c r="T61" s="37"/>
      <c r="U61" s="37"/>
      <c r="V61" s="37"/>
      <c r="W61" s="37"/>
      <c r="X61" s="37"/>
    </row>
    <row r="62" spans="1:24" ht="12.75">
      <c r="A62" s="41"/>
      <c r="B62" s="207"/>
      <c r="C62" s="207"/>
      <c r="D62" s="207"/>
      <c r="E62" s="46"/>
      <c r="F62" s="41"/>
      <c r="G62" s="47"/>
      <c r="H62" s="41"/>
      <c r="I62" s="41"/>
      <c r="J62" s="41"/>
      <c r="K62" s="41"/>
      <c r="L62" s="41"/>
      <c r="M62" s="41"/>
      <c r="N62" s="41"/>
      <c r="O62" s="41"/>
      <c r="P62" s="41"/>
      <c r="Q62" s="37"/>
      <c r="R62" s="37"/>
      <c r="S62" s="37"/>
      <c r="T62" s="37"/>
      <c r="U62" s="37"/>
      <c r="V62" s="37"/>
      <c r="W62" s="37"/>
      <c r="X62" s="37"/>
    </row>
    <row r="63" spans="1:24" ht="17.25" customHeight="1">
      <c r="A63" s="41"/>
      <c r="B63" s="207"/>
      <c r="C63" s="207"/>
      <c r="D63" s="207"/>
      <c r="E63" s="46"/>
      <c r="F63" s="41"/>
      <c r="G63" s="47"/>
      <c r="H63" s="41"/>
      <c r="I63" s="41"/>
      <c r="K63" s="41"/>
      <c r="L63" s="41"/>
      <c r="M63" s="41"/>
      <c r="N63" s="41"/>
      <c r="O63" s="41"/>
      <c r="P63" s="41"/>
      <c r="Q63" s="37"/>
      <c r="R63" s="37"/>
      <c r="S63" s="37"/>
      <c r="T63" s="37"/>
      <c r="U63" s="37"/>
      <c r="V63" s="37"/>
      <c r="W63" s="37"/>
      <c r="X63" s="37"/>
    </row>
    <row r="64" spans="1:24" ht="12.75">
      <c r="A64" s="41"/>
      <c r="B64" s="46"/>
      <c r="C64" s="46"/>
      <c r="D64" s="46"/>
      <c r="E64" s="46"/>
      <c r="F64" s="41"/>
      <c r="G64" s="47"/>
      <c r="H64" s="41"/>
      <c r="I64" s="41"/>
      <c r="K64" s="41"/>
      <c r="L64" s="41"/>
      <c r="M64" s="41"/>
      <c r="N64" s="41"/>
      <c r="O64" s="41"/>
      <c r="P64" s="41"/>
      <c r="Q64" s="37"/>
      <c r="R64" s="37"/>
      <c r="S64" s="37"/>
      <c r="T64" s="37"/>
      <c r="U64" s="37"/>
      <c r="V64" s="37"/>
      <c r="W64" s="37"/>
      <c r="X64" s="37"/>
    </row>
    <row r="65" spans="1:24" ht="15.75">
      <c r="A65" s="41"/>
      <c r="B65" s="46"/>
      <c r="C65" s="45"/>
      <c r="D65" s="48"/>
      <c r="E65" s="46"/>
      <c r="F65" s="41"/>
      <c r="G65" s="47"/>
      <c r="H65" s="41"/>
      <c r="I65" s="41"/>
      <c r="K65" s="41"/>
      <c r="L65" s="41"/>
      <c r="M65" s="41"/>
      <c r="N65" s="41"/>
      <c r="O65" s="41"/>
      <c r="P65" s="41"/>
      <c r="Q65" s="37"/>
      <c r="R65" s="37"/>
      <c r="S65" s="37"/>
      <c r="T65" s="37"/>
      <c r="U65" s="37"/>
      <c r="V65" s="37"/>
      <c r="W65" s="37"/>
      <c r="X65" s="37"/>
    </row>
    <row r="66" spans="1:24" ht="12.75">
      <c r="A66" s="41"/>
      <c r="B66" s="46"/>
      <c r="C66" s="46"/>
      <c r="D66" s="46"/>
      <c r="E66" s="46"/>
      <c r="F66" s="41"/>
      <c r="G66" s="47"/>
      <c r="H66" s="41"/>
      <c r="I66" s="41"/>
      <c r="K66" s="41"/>
      <c r="L66" s="41"/>
      <c r="M66" s="41"/>
      <c r="N66" s="41"/>
      <c r="O66" s="41"/>
      <c r="P66" s="41"/>
      <c r="Q66" s="37"/>
      <c r="R66" s="37"/>
      <c r="S66" s="37"/>
      <c r="T66" s="37"/>
      <c r="U66" s="37"/>
      <c r="V66" s="37"/>
      <c r="W66" s="37"/>
      <c r="X66" s="37"/>
    </row>
    <row r="67" spans="1:24" ht="12.75">
      <c r="A67" s="41"/>
      <c r="B67" s="46"/>
      <c r="C67" s="46"/>
      <c r="D67" s="46"/>
      <c r="E67" s="46"/>
      <c r="F67" s="41"/>
      <c r="G67" s="47"/>
      <c r="H67" s="41"/>
      <c r="I67" s="41"/>
      <c r="K67" s="41"/>
      <c r="L67" s="41"/>
      <c r="M67" s="41"/>
      <c r="N67" s="41"/>
      <c r="O67" s="41"/>
      <c r="P67" s="41"/>
      <c r="Q67" s="37"/>
      <c r="R67" s="37"/>
      <c r="S67" s="37"/>
      <c r="T67" s="37"/>
      <c r="U67" s="37"/>
      <c r="V67" s="37"/>
      <c r="W67" s="37"/>
      <c r="X67" s="37"/>
    </row>
    <row r="68" spans="1:24" ht="12.75">
      <c r="A68" s="41"/>
      <c r="B68" s="46"/>
      <c r="C68" s="46"/>
      <c r="D68" s="46"/>
      <c r="E68" s="46"/>
      <c r="F68" s="41"/>
      <c r="G68" s="47"/>
      <c r="H68" s="41"/>
      <c r="I68" s="41"/>
      <c r="K68" s="41"/>
      <c r="L68" s="41"/>
      <c r="M68" s="41"/>
      <c r="N68" s="41"/>
      <c r="O68" s="41"/>
      <c r="P68" s="41"/>
      <c r="Q68" s="37"/>
      <c r="R68" s="37"/>
      <c r="S68" s="37"/>
      <c r="T68" s="37"/>
      <c r="U68" s="37"/>
      <c r="V68" s="37"/>
      <c r="W68" s="37"/>
      <c r="X68" s="37"/>
    </row>
    <row r="69" spans="1:24" ht="12.75">
      <c r="A69" s="41"/>
      <c r="B69" s="46"/>
      <c r="C69" s="46"/>
      <c r="D69" s="46"/>
      <c r="E69" s="46"/>
      <c r="F69" s="41"/>
      <c r="G69" s="47"/>
      <c r="H69" s="41"/>
      <c r="I69" s="41"/>
      <c r="J69" s="41"/>
      <c r="K69" s="41"/>
      <c r="L69" s="41"/>
      <c r="M69" s="41"/>
      <c r="N69" s="41"/>
      <c r="O69" s="41"/>
      <c r="P69" s="41"/>
      <c r="Q69" s="37"/>
      <c r="R69" s="37"/>
      <c r="S69" s="37"/>
      <c r="T69" s="37"/>
      <c r="U69" s="37"/>
      <c r="V69" s="37"/>
      <c r="W69" s="37"/>
      <c r="X69" s="37"/>
    </row>
    <row r="70" spans="1:24" ht="12.75">
      <c r="A70" s="41"/>
      <c r="B70" s="46"/>
      <c r="C70" s="46"/>
      <c r="D70" s="46"/>
      <c r="E70" s="46"/>
      <c r="F70" s="41"/>
      <c r="G70" s="47"/>
      <c r="H70" s="41"/>
      <c r="I70" s="41"/>
      <c r="J70" s="41"/>
      <c r="K70" s="41"/>
      <c r="L70" s="41"/>
      <c r="M70" s="41"/>
      <c r="N70" s="41"/>
      <c r="O70" s="41"/>
      <c r="P70" s="41"/>
      <c r="Q70" s="37"/>
      <c r="R70" s="37"/>
      <c r="S70" s="37"/>
      <c r="T70" s="37"/>
      <c r="U70" s="37"/>
      <c r="V70" s="37"/>
      <c r="W70" s="37"/>
      <c r="X70" s="37"/>
    </row>
    <row r="71" spans="1:24" ht="12.75">
      <c r="A71" s="41"/>
      <c r="B71" s="46"/>
      <c r="C71" s="46"/>
      <c r="D71" s="46"/>
      <c r="E71" s="46"/>
      <c r="F71" s="41"/>
      <c r="G71" s="47"/>
      <c r="H71" s="41"/>
      <c r="I71" s="41"/>
      <c r="J71" s="41"/>
      <c r="K71" s="41"/>
      <c r="L71" s="41"/>
      <c r="M71" s="41"/>
      <c r="N71" s="41"/>
      <c r="O71" s="41"/>
      <c r="P71" s="41"/>
      <c r="Q71" s="37"/>
      <c r="R71" s="37"/>
      <c r="S71" s="37"/>
      <c r="T71" s="37"/>
      <c r="U71" s="37"/>
      <c r="V71" s="37"/>
      <c r="W71" s="37"/>
      <c r="X71" s="37"/>
    </row>
    <row r="72" spans="1:24" ht="12.75">
      <c r="A72" s="41"/>
      <c r="B72" s="46"/>
      <c r="C72" s="46"/>
      <c r="D72" s="46"/>
      <c r="E72" s="46"/>
      <c r="F72" s="41"/>
      <c r="G72" s="47"/>
      <c r="H72" s="41"/>
      <c r="I72" s="41"/>
      <c r="J72" s="41"/>
      <c r="K72" s="41"/>
      <c r="L72" s="41"/>
      <c r="M72" s="41"/>
      <c r="N72" s="41"/>
      <c r="O72" s="41"/>
      <c r="P72" s="41"/>
      <c r="Q72" s="37"/>
      <c r="R72" s="37"/>
      <c r="S72" s="37"/>
      <c r="T72" s="37"/>
      <c r="U72" s="37"/>
      <c r="V72" s="37"/>
      <c r="W72" s="37"/>
      <c r="X72" s="37"/>
    </row>
    <row r="73" spans="1:24" ht="12.75">
      <c r="A73" s="41"/>
      <c r="B73" s="46"/>
      <c r="C73" s="46"/>
      <c r="D73" s="46"/>
      <c r="E73" s="46"/>
      <c r="F73" s="41"/>
      <c r="G73" s="47"/>
      <c r="H73" s="41"/>
      <c r="I73" s="41"/>
      <c r="J73" s="41"/>
      <c r="K73" s="41"/>
      <c r="L73" s="41"/>
      <c r="M73" s="41"/>
      <c r="N73" s="41"/>
      <c r="O73" s="41"/>
      <c r="P73" s="41"/>
      <c r="Q73" s="37"/>
      <c r="R73" s="37"/>
      <c r="S73" s="37"/>
      <c r="T73" s="37"/>
      <c r="U73" s="37"/>
      <c r="V73" s="37"/>
      <c r="W73" s="37"/>
      <c r="X73" s="37"/>
    </row>
    <row r="74" spans="1:24" ht="12.75">
      <c r="A74" s="41"/>
      <c r="B74" s="46"/>
      <c r="C74" s="46"/>
      <c r="D74" s="46"/>
      <c r="E74" s="46"/>
      <c r="F74" s="41"/>
      <c r="G74" s="47"/>
      <c r="H74" s="41"/>
      <c r="I74" s="41"/>
      <c r="J74" s="41"/>
      <c r="K74" s="41"/>
      <c r="L74" s="41"/>
      <c r="M74" s="41"/>
      <c r="N74" s="41"/>
      <c r="O74" s="41"/>
      <c r="P74" s="41"/>
      <c r="Q74" s="37"/>
      <c r="R74" s="37"/>
      <c r="S74" s="37"/>
      <c r="T74" s="37"/>
      <c r="U74" s="37"/>
      <c r="V74" s="37"/>
      <c r="W74" s="37"/>
      <c r="X74" s="37"/>
    </row>
    <row r="75" spans="1:24" ht="12.75">
      <c r="A75" s="41"/>
      <c r="B75" s="46"/>
      <c r="C75" s="46"/>
      <c r="D75" s="46"/>
      <c r="E75" s="46"/>
      <c r="F75" s="41"/>
      <c r="G75" s="47"/>
      <c r="H75" s="41"/>
      <c r="I75" s="41"/>
      <c r="J75" s="41"/>
      <c r="K75" s="41"/>
      <c r="L75" s="41"/>
      <c r="M75" s="41"/>
      <c r="N75" s="41"/>
      <c r="O75" s="41"/>
      <c r="P75" s="41"/>
      <c r="Q75" s="37"/>
      <c r="R75" s="37"/>
      <c r="S75" s="37"/>
      <c r="T75" s="37"/>
      <c r="U75" s="37"/>
      <c r="V75" s="37"/>
      <c r="W75" s="37"/>
      <c r="X75" s="37"/>
    </row>
    <row r="76" spans="1:24" ht="12.75">
      <c r="A76" s="41"/>
      <c r="B76" s="46"/>
      <c r="C76" s="46"/>
      <c r="D76" s="46"/>
      <c r="E76" s="46"/>
      <c r="F76" s="41"/>
      <c r="G76" s="47"/>
      <c r="H76" s="41"/>
      <c r="I76" s="41"/>
      <c r="J76" s="41"/>
      <c r="K76" s="41"/>
      <c r="L76" s="41"/>
      <c r="M76" s="41"/>
      <c r="N76" s="41"/>
      <c r="O76" s="41"/>
      <c r="P76" s="41"/>
      <c r="Q76" s="37"/>
      <c r="R76" s="37"/>
      <c r="S76" s="37"/>
      <c r="T76" s="37"/>
      <c r="U76" s="37"/>
      <c r="V76" s="37"/>
      <c r="W76" s="37"/>
      <c r="X76" s="37"/>
    </row>
    <row r="77" spans="1:24" ht="12.75">
      <c r="A77" s="41"/>
      <c r="B77" s="46"/>
      <c r="C77" s="46"/>
      <c r="D77" s="46"/>
      <c r="E77" s="46"/>
      <c r="F77" s="41"/>
      <c r="G77" s="47"/>
      <c r="H77" s="41"/>
      <c r="I77" s="41"/>
      <c r="J77" s="41"/>
      <c r="K77" s="41"/>
      <c r="L77" s="41"/>
      <c r="M77" s="41"/>
      <c r="N77" s="41"/>
      <c r="O77" s="41"/>
      <c r="P77" s="41"/>
      <c r="Q77" s="37"/>
      <c r="R77" s="37"/>
      <c r="S77" s="37"/>
      <c r="T77" s="37"/>
      <c r="U77" s="37"/>
      <c r="V77" s="37"/>
      <c r="W77" s="37"/>
      <c r="X77" s="37"/>
    </row>
    <row r="78" spans="1:24" ht="12.75">
      <c r="A78" s="41"/>
      <c r="B78" s="46"/>
      <c r="C78" s="46"/>
      <c r="D78" s="46"/>
      <c r="E78" s="46"/>
      <c r="F78" s="41"/>
      <c r="G78" s="47"/>
      <c r="H78" s="41"/>
      <c r="I78" s="41"/>
      <c r="J78" s="41"/>
      <c r="K78" s="41"/>
      <c r="L78" s="41"/>
      <c r="M78" s="41"/>
      <c r="N78" s="41"/>
      <c r="O78" s="41"/>
      <c r="P78" s="41"/>
      <c r="Q78" s="37"/>
      <c r="R78" s="37"/>
      <c r="S78" s="37"/>
      <c r="T78" s="37"/>
      <c r="U78" s="37"/>
      <c r="V78" s="37"/>
      <c r="W78" s="37"/>
      <c r="X78" s="37"/>
    </row>
    <row r="79" spans="1:24" ht="12.75">
      <c r="A79" s="41"/>
      <c r="B79" s="46"/>
      <c r="C79" s="46"/>
      <c r="D79" s="46"/>
      <c r="E79" s="46"/>
      <c r="F79" s="41"/>
      <c r="G79" s="47"/>
      <c r="H79" s="41"/>
      <c r="I79" s="41"/>
      <c r="J79" s="41"/>
      <c r="K79" s="41"/>
      <c r="L79" s="41"/>
      <c r="M79" s="41"/>
      <c r="N79" s="41"/>
      <c r="O79" s="41"/>
      <c r="P79" s="41"/>
      <c r="Q79" s="37"/>
      <c r="R79" s="37"/>
      <c r="S79" s="37"/>
      <c r="T79" s="37"/>
      <c r="U79" s="37"/>
      <c r="V79" s="37"/>
      <c r="W79" s="37"/>
      <c r="X79" s="37"/>
    </row>
    <row r="80" spans="1:24" ht="12.75">
      <c r="A80" s="49"/>
      <c r="B80" s="50"/>
      <c r="C80" s="50"/>
      <c r="D80" s="50"/>
      <c r="E80" s="50"/>
      <c r="F80" s="41"/>
      <c r="G80" s="39"/>
      <c r="H80" s="49"/>
      <c r="I80" s="49"/>
      <c r="J80" s="49"/>
      <c r="K80" s="49"/>
      <c r="L80" s="49"/>
      <c r="M80" s="49"/>
      <c r="N80" s="49"/>
      <c r="O80" s="49"/>
      <c r="P80" s="49"/>
      <c r="Q80" s="37"/>
      <c r="R80" s="37"/>
      <c r="S80" s="37"/>
      <c r="T80" s="37"/>
      <c r="U80" s="37"/>
      <c r="V80" s="37"/>
      <c r="W80" s="37"/>
      <c r="X80" s="37"/>
    </row>
    <row r="81" spans="1:24" ht="12.75">
      <c r="A81" s="49"/>
      <c r="B81" s="50"/>
      <c r="C81" s="50"/>
      <c r="D81" s="50"/>
      <c r="E81" s="50"/>
      <c r="F81" s="41"/>
      <c r="G81" s="39"/>
      <c r="H81" s="49"/>
      <c r="I81" s="49"/>
      <c r="J81" s="49"/>
      <c r="K81" s="49"/>
      <c r="L81" s="49"/>
      <c r="M81" s="49"/>
      <c r="N81" s="49"/>
      <c r="O81" s="49"/>
      <c r="P81" s="49"/>
      <c r="Q81" s="37"/>
      <c r="R81" s="37"/>
      <c r="S81" s="37"/>
      <c r="T81" s="37"/>
      <c r="U81" s="37"/>
      <c r="V81" s="37"/>
      <c r="W81" s="37"/>
      <c r="X81" s="37"/>
    </row>
    <row r="82" spans="1:24" ht="12.75">
      <c r="A82" s="49"/>
      <c r="B82" s="50"/>
      <c r="C82" s="50"/>
      <c r="D82" s="50"/>
      <c r="E82" s="50"/>
      <c r="F82" s="41"/>
      <c r="G82" s="39"/>
      <c r="H82" s="49"/>
      <c r="I82" s="49"/>
      <c r="J82" s="49"/>
      <c r="K82" s="49"/>
      <c r="L82" s="49"/>
      <c r="M82" s="49"/>
      <c r="N82" s="49"/>
      <c r="O82" s="49"/>
      <c r="P82" s="49"/>
      <c r="Q82" s="37"/>
      <c r="R82" s="37"/>
      <c r="S82" s="37"/>
      <c r="T82" s="37"/>
      <c r="U82" s="37"/>
      <c r="V82" s="37"/>
      <c r="W82" s="37"/>
      <c r="X82" s="37"/>
    </row>
    <row r="83" spans="1:24" ht="12.75">
      <c r="A83" s="49"/>
      <c r="B83" s="50"/>
      <c r="C83" s="50"/>
      <c r="D83" s="50"/>
      <c r="E83" s="50"/>
      <c r="F83" s="41"/>
      <c r="G83" s="39"/>
      <c r="H83" s="49"/>
      <c r="I83" s="49"/>
      <c r="J83" s="49"/>
      <c r="K83" s="49"/>
      <c r="L83" s="49"/>
      <c r="M83" s="49"/>
      <c r="N83" s="49"/>
      <c r="O83" s="49"/>
      <c r="P83" s="49"/>
      <c r="Q83" s="37"/>
      <c r="R83" s="37"/>
      <c r="S83" s="37"/>
      <c r="T83" s="37"/>
      <c r="U83" s="37"/>
      <c r="V83" s="37"/>
      <c r="W83" s="37"/>
      <c r="X83" s="37"/>
    </row>
    <row r="84" spans="1:24" ht="12.75">
      <c r="A84" s="49"/>
      <c r="B84" s="50"/>
      <c r="C84" s="50"/>
      <c r="D84" s="50"/>
      <c r="E84" s="50"/>
      <c r="F84" s="41"/>
      <c r="G84" s="39"/>
      <c r="H84" s="49"/>
      <c r="I84" s="49"/>
      <c r="J84" s="49"/>
      <c r="K84" s="49"/>
      <c r="L84" s="49"/>
      <c r="M84" s="49"/>
      <c r="N84" s="49"/>
      <c r="O84" s="49"/>
      <c r="P84" s="49"/>
      <c r="Q84" s="37"/>
      <c r="R84" s="37"/>
      <c r="S84" s="37"/>
      <c r="T84" s="37"/>
      <c r="U84" s="37"/>
      <c r="V84" s="37"/>
      <c r="W84" s="37"/>
      <c r="X84" s="37"/>
    </row>
    <row r="85" spans="1:24" ht="12.75">
      <c r="A85" s="49"/>
      <c r="B85" s="50"/>
      <c r="C85" s="50"/>
      <c r="D85" s="50"/>
      <c r="E85" s="50"/>
      <c r="F85" s="41"/>
      <c r="G85" s="39"/>
      <c r="H85" s="49"/>
      <c r="I85" s="49"/>
      <c r="J85" s="49"/>
      <c r="K85" s="49"/>
      <c r="L85" s="49"/>
      <c r="M85" s="49"/>
      <c r="N85" s="49"/>
      <c r="O85" s="49"/>
      <c r="P85" s="49"/>
      <c r="Q85" s="37"/>
      <c r="R85" s="37"/>
      <c r="S85" s="37"/>
      <c r="T85" s="37"/>
      <c r="U85" s="37"/>
      <c r="V85" s="37"/>
      <c r="W85" s="37"/>
      <c r="X85" s="37"/>
    </row>
    <row r="86" spans="1:24" ht="12.75">
      <c r="A86" s="49"/>
      <c r="B86" s="50"/>
      <c r="C86" s="50"/>
      <c r="D86" s="50"/>
      <c r="E86" s="50"/>
      <c r="F86" s="41"/>
      <c r="G86" s="39"/>
      <c r="H86" s="49"/>
      <c r="I86" s="49"/>
      <c r="J86" s="49"/>
      <c r="K86" s="49"/>
      <c r="L86" s="49"/>
      <c r="M86" s="49"/>
      <c r="N86" s="49"/>
      <c r="O86" s="49"/>
      <c r="P86" s="49"/>
      <c r="Q86" s="37"/>
      <c r="R86" s="37"/>
      <c r="S86" s="37"/>
      <c r="T86" s="37"/>
      <c r="U86" s="37"/>
      <c r="V86" s="37"/>
      <c r="W86" s="37"/>
      <c r="X86" s="37"/>
    </row>
    <row r="87" spans="1:24" ht="12.75">
      <c r="A87" s="49"/>
      <c r="B87" s="50"/>
      <c r="C87" s="50"/>
      <c r="D87" s="50"/>
      <c r="E87" s="50"/>
      <c r="F87" s="41"/>
      <c r="G87" s="39"/>
      <c r="H87" s="49"/>
      <c r="I87" s="49"/>
      <c r="J87" s="49"/>
      <c r="K87" s="49"/>
      <c r="L87" s="49"/>
      <c r="M87" s="49"/>
      <c r="N87" s="49"/>
      <c r="O87" s="49"/>
      <c r="P87" s="49"/>
      <c r="Q87" s="37"/>
      <c r="R87" s="37"/>
      <c r="S87" s="37"/>
      <c r="T87" s="37"/>
      <c r="U87" s="37"/>
      <c r="V87" s="37"/>
      <c r="W87" s="37"/>
      <c r="X87" s="37"/>
    </row>
    <row r="88" spans="1:24" ht="12.75">
      <c r="A88" s="49"/>
      <c r="B88" s="50"/>
      <c r="C88" s="50"/>
      <c r="D88" s="50"/>
      <c r="E88" s="50"/>
      <c r="F88" s="41"/>
      <c r="G88" s="39"/>
      <c r="H88" s="49"/>
      <c r="I88" s="49"/>
      <c r="J88" s="49"/>
      <c r="K88" s="49"/>
      <c r="L88" s="49"/>
      <c r="M88" s="49"/>
      <c r="N88" s="49"/>
      <c r="O88" s="49"/>
      <c r="P88" s="49"/>
      <c r="Q88" s="37"/>
      <c r="R88" s="37"/>
      <c r="S88" s="37"/>
      <c r="T88" s="37"/>
      <c r="U88" s="37"/>
      <c r="V88" s="37"/>
      <c r="W88" s="37"/>
      <c r="X88" s="37"/>
    </row>
    <row r="89" spans="1:24" ht="12.75">
      <c r="A89" s="49"/>
      <c r="B89" s="50"/>
      <c r="C89" s="50"/>
      <c r="D89" s="50"/>
      <c r="E89" s="50"/>
      <c r="F89" s="41"/>
      <c r="G89" s="39"/>
      <c r="H89" s="49"/>
      <c r="I89" s="49"/>
      <c r="J89" s="49"/>
      <c r="K89" s="49"/>
      <c r="L89" s="49"/>
      <c r="M89" s="49"/>
      <c r="N89" s="49"/>
      <c r="O89" s="49"/>
      <c r="P89" s="49"/>
      <c r="Q89" s="37"/>
      <c r="R89" s="37"/>
      <c r="S89" s="37"/>
      <c r="T89" s="37"/>
      <c r="U89" s="37"/>
      <c r="V89" s="37"/>
      <c r="W89" s="37"/>
      <c r="X89" s="37"/>
    </row>
    <row r="90" spans="1:24" ht="12.75">
      <c r="A90" s="49"/>
      <c r="B90" s="50"/>
      <c r="C90" s="50"/>
      <c r="D90" s="50"/>
      <c r="E90" s="50"/>
      <c r="F90" s="41"/>
      <c r="G90" s="39"/>
      <c r="H90" s="49"/>
      <c r="I90" s="49"/>
      <c r="J90" s="49"/>
      <c r="K90" s="49"/>
      <c r="L90" s="49"/>
      <c r="M90" s="49"/>
      <c r="N90" s="49"/>
      <c r="O90" s="49"/>
      <c r="P90" s="49"/>
      <c r="Q90" s="37"/>
      <c r="R90" s="37"/>
      <c r="S90" s="37"/>
      <c r="T90" s="37"/>
      <c r="U90" s="37"/>
      <c r="V90" s="37"/>
      <c r="W90" s="37"/>
      <c r="X90" s="37"/>
    </row>
    <row r="91" spans="1:24" ht="12.75">
      <c r="A91" s="49"/>
      <c r="B91" s="50"/>
      <c r="C91" s="50"/>
      <c r="D91" s="50"/>
      <c r="E91" s="50"/>
      <c r="F91" s="41"/>
      <c r="G91" s="39"/>
      <c r="H91" s="49"/>
      <c r="I91" s="49"/>
      <c r="J91" s="49"/>
      <c r="K91" s="49"/>
      <c r="L91" s="49"/>
      <c r="M91" s="49"/>
      <c r="N91" s="49"/>
      <c r="O91" s="49"/>
      <c r="P91" s="49"/>
      <c r="Q91" s="37"/>
      <c r="R91" s="37"/>
      <c r="S91" s="37"/>
      <c r="T91" s="37"/>
      <c r="U91" s="37"/>
      <c r="V91" s="37"/>
      <c r="W91" s="37"/>
      <c r="X91" s="37"/>
    </row>
    <row r="92" spans="1:24" ht="12.75">
      <c r="A92" s="49"/>
      <c r="B92" s="50"/>
      <c r="C92" s="50"/>
      <c r="D92" s="50"/>
      <c r="E92" s="50"/>
      <c r="F92" s="41"/>
      <c r="G92" s="39"/>
      <c r="H92" s="49"/>
      <c r="I92" s="49"/>
      <c r="J92" s="49"/>
      <c r="K92" s="49"/>
      <c r="L92" s="49"/>
      <c r="M92" s="49"/>
      <c r="N92" s="49"/>
      <c r="O92" s="49"/>
      <c r="P92" s="49"/>
      <c r="Q92" s="37"/>
      <c r="R92" s="37"/>
      <c r="S92" s="37"/>
      <c r="T92" s="37"/>
      <c r="U92" s="37"/>
      <c r="V92" s="37"/>
      <c r="W92" s="37"/>
      <c r="X92" s="37"/>
    </row>
    <row r="93" spans="1:24" ht="12.75">
      <c r="A93" s="49"/>
      <c r="B93" s="50"/>
      <c r="C93" s="50"/>
      <c r="D93" s="50"/>
      <c r="E93" s="50"/>
      <c r="F93" s="41"/>
      <c r="G93" s="39"/>
      <c r="H93" s="49"/>
      <c r="I93" s="49"/>
      <c r="J93" s="49"/>
      <c r="K93" s="49"/>
      <c r="L93" s="49"/>
      <c r="M93" s="49"/>
      <c r="N93" s="49"/>
      <c r="O93" s="49"/>
      <c r="P93" s="49"/>
      <c r="Q93" s="37"/>
      <c r="R93" s="37"/>
      <c r="S93" s="37"/>
      <c r="T93" s="37"/>
      <c r="U93" s="37"/>
      <c r="V93" s="37"/>
      <c r="W93" s="37"/>
      <c r="X93" s="37"/>
    </row>
    <row r="94" spans="1:24" ht="12.75">
      <c r="A94" s="49"/>
      <c r="B94" s="50"/>
      <c r="C94" s="50"/>
      <c r="D94" s="50"/>
      <c r="E94" s="50"/>
      <c r="F94" s="41"/>
      <c r="G94" s="39"/>
      <c r="H94" s="49"/>
      <c r="I94" s="49"/>
      <c r="J94" s="49"/>
      <c r="K94" s="49"/>
      <c r="L94" s="49"/>
      <c r="M94" s="49"/>
      <c r="N94" s="49"/>
      <c r="O94" s="49"/>
      <c r="P94" s="49"/>
      <c r="Q94" s="37"/>
      <c r="R94" s="37"/>
      <c r="S94" s="37"/>
      <c r="T94" s="37"/>
      <c r="U94" s="37"/>
      <c r="V94" s="37"/>
      <c r="W94" s="37"/>
      <c r="X94" s="37"/>
    </row>
    <row r="95" spans="1:24" ht="12.75">
      <c r="A95" s="49"/>
      <c r="B95" s="50"/>
      <c r="C95" s="50"/>
      <c r="D95" s="50"/>
      <c r="E95" s="50"/>
      <c r="F95" s="41"/>
      <c r="G95" s="39"/>
      <c r="H95" s="49"/>
      <c r="I95" s="49"/>
      <c r="J95" s="49"/>
      <c r="K95" s="49"/>
      <c r="L95" s="49"/>
      <c r="M95" s="49"/>
      <c r="N95" s="49"/>
      <c r="O95" s="49"/>
      <c r="P95" s="49"/>
      <c r="Q95" s="37"/>
      <c r="R95" s="37"/>
      <c r="S95" s="37"/>
      <c r="T95" s="37"/>
      <c r="U95" s="37"/>
      <c r="V95" s="37"/>
      <c r="W95" s="37"/>
      <c r="X95" s="37"/>
    </row>
    <row r="96" spans="1:24" ht="12.75">
      <c r="A96" s="49"/>
      <c r="B96" s="50"/>
      <c r="C96" s="50"/>
      <c r="D96" s="50"/>
      <c r="E96" s="50"/>
      <c r="F96" s="41"/>
      <c r="G96" s="39"/>
      <c r="H96" s="49"/>
      <c r="I96" s="49"/>
      <c r="J96" s="49"/>
      <c r="K96" s="49"/>
      <c r="L96" s="49"/>
      <c r="M96" s="49"/>
      <c r="N96" s="49"/>
      <c r="O96" s="49"/>
      <c r="P96" s="49"/>
      <c r="Q96" s="37"/>
      <c r="R96" s="37"/>
      <c r="S96" s="37"/>
      <c r="T96" s="37"/>
      <c r="U96" s="37"/>
      <c r="V96" s="37"/>
      <c r="W96" s="37"/>
      <c r="X96" s="37"/>
    </row>
    <row r="97" spans="1:24" ht="12.75">
      <c r="A97" s="49"/>
      <c r="B97" s="50"/>
      <c r="C97" s="50"/>
      <c r="D97" s="50"/>
      <c r="E97" s="50"/>
      <c r="F97" s="41"/>
      <c r="G97" s="39"/>
      <c r="H97" s="49"/>
      <c r="I97" s="49"/>
      <c r="J97" s="49"/>
      <c r="K97" s="49"/>
      <c r="L97" s="49"/>
      <c r="M97" s="49"/>
      <c r="N97" s="49"/>
      <c r="O97" s="49"/>
      <c r="P97" s="49"/>
      <c r="Q97" s="37"/>
      <c r="R97" s="37"/>
      <c r="S97" s="37"/>
      <c r="T97" s="37"/>
      <c r="U97" s="37"/>
      <c r="V97" s="37"/>
      <c r="W97" s="37"/>
      <c r="X97" s="37"/>
    </row>
    <row r="98" spans="1:24" ht="12.75">
      <c r="A98" s="49"/>
      <c r="B98" s="50"/>
      <c r="C98" s="50"/>
      <c r="D98" s="50"/>
      <c r="E98" s="50"/>
      <c r="F98" s="41"/>
      <c r="G98" s="39"/>
      <c r="H98" s="49"/>
      <c r="I98" s="49"/>
      <c r="J98" s="49"/>
      <c r="K98" s="49"/>
      <c r="L98" s="49"/>
      <c r="M98" s="49"/>
      <c r="N98" s="49"/>
      <c r="O98" s="49"/>
      <c r="P98" s="49"/>
      <c r="Q98" s="37"/>
      <c r="R98" s="37"/>
      <c r="S98" s="37"/>
      <c r="T98" s="37"/>
      <c r="U98" s="37"/>
      <c r="V98" s="37"/>
      <c r="W98" s="37"/>
      <c r="X98" s="37"/>
    </row>
    <row r="99" spans="1:24" ht="12.75">
      <c r="A99" s="49"/>
      <c r="B99" s="50"/>
      <c r="C99" s="50"/>
      <c r="D99" s="50"/>
      <c r="E99" s="50"/>
      <c r="F99" s="41"/>
      <c r="G99" s="39"/>
      <c r="H99" s="49"/>
      <c r="I99" s="49"/>
      <c r="J99" s="49"/>
      <c r="K99" s="49"/>
      <c r="L99" s="49"/>
      <c r="M99" s="49"/>
      <c r="N99" s="49"/>
      <c r="O99" s="49"/>
      <c r="P99" s="49"/>
      <c r="Q99" s="37"/>
      <c r="R99" s="37"/>
      <c r="S99" s="37"/>
      <c r="T99" s="37"/>
      <c r="U99" s="37"/>
      <c r="V99" s="37"/>
      <c r="W99" s="37"/>
      <c r="X99" s="37"/>
    </row>
    <row r="100" spans="1:24" ht="12.75">
      <c r="A100" s="49"/>
      <c r="B100" s="50"/>
      <c r="C100" s="50"/>
      <c r="D100" s="50"/>
      <c r="E100" s="50"/>
      <c r="F100" s="41"/>
      <c r="G100" s="39"/>
      <c r="H100" s="49"/>
      <c r="I100" s="49"/>
      <c r="J100" s="49"/>
      <c r="K100" s="49"/>
      <c r="L100" s="49"/>
      <c r="M100" s="49"/>
      <c r="N100" s="49"/>
      <c r="O100" s="49"/>
      <c r="P100" s="49"/>
      <c r="Q100" s="37"/>
      <c r="R100" s="37"/>
      <c r="S100" s="37"/>
      <c r="T100" s="37"/>
      <c r="U100" s="37"/>
      <c r="V100" s="37"/>
      <c r="W100" s="37"/>
      <c r="X100" s="37"/>
    </row>
    <row r="101" spans="1:24" ht="12.75">
      <c r="A101" s="49"/>
      <c r="B101" s="50"/>
      <c r="C101" s="50"/>
      <c r="D101" s="50"/>
      <c r="E101" s="50"/>
      <c r="F101" s="41"/>
      <c r="G101" s="39"/>
      <c r="H101" s="49"/>
      <c r="I101" s="49"/>
      <c r="J101" s="49"/>
      <c r="K101" s="49"/>
      <c r="L101" s="49"/>
      <c r="M101" s="49"/>
      <c r="N101" s="49"/>
      <c r="O101" s="49"/>
      <c r="P101" s="49"/>
      <c r="Q101" s="37"/>
      <c r="R101" s="37"/>
      <c r="S101" s="37"/>
      <c r="T101" s="37"/>
      <c r="U101" s="37"/>
      <c r="V101" s="37"/>
      <c r="W101" s="37"/>
      <c r="X101" s="37"/>
    </row>
    <row r="102" spans="1:24" ht="12.75">
      <c r="A102" s="49"/>
      <c r="B102" s="50"/>
      <c r="C102" s="50"/>
      <c r="D102" s="50"/>
      <c r="E102" s="50"/>
      <c r="F102" s="41"/>
      <c r="G102" s="39"/>
      <c r="H102" s="49"/>
      <c r="I102" s="49"/>
      <c r="J102" s="49"/>
      <c r="K102" s="49"/>
      <c r="L102" s="49"/>
      <c r="M102" s="49"/>
      <c r="N102" s="49"/>
      <c r="O102" s="49"/>
      <c r="P102" s="49"/>
      <c r="Q102" s="37"/>
      <c r="R102" s="37"/>
      <c r="S102" s="37"/>
      <c r="T102" s="37"/>
      <c r="U102" s="37"/>
      <c r="V102" s="37"/>
      <c r="W102" s="37"/>
      <c r="X102" s="37"/>
    </row>
    <row r="103" spans="1:24" ht="12.75">
      <c r="A103" s="49"/>
      <c r="B103" s="50"/>
      <c r="C103" s="50"/>
      <c r="D103" s="50"/>
      <c r="E103" s="50"/>
      <c r="F103" s="41"/>
      <c r="G103" s="39"/>
      <c r="H103" s="49"/>
      <c r="I103" s="49"/>
      <c r="J103" s="49"/>
      <c r="K103" s="49"/>
      <c r="L103" s="49"/>
      <c r="M103" s="49"/>
      <c r="N103" s="49"/>
      <c r="O103" s="49"/>
      <c r="P103" s="49"/>
      <c r="Q103" s="37"/>
      <c r="R103" s="37"/>
      <c r="S103" s="37"/>
      <c r="T103" s="37"/>
      <c r="U103" s="37"/>
      <c r="V103" s="37"/>
      <c r="W103" s="37"/>
      <c r="X103" s="37"/>
    </row>
    <row r="104" spans="1:24" ht="12.75">
      <c r="A104" s="49"/>
      <c r="B104" s="50"/>
      <c r="C104" s="50"/>
      <c r="D104" s="50"/>
      <c r="E104" s="50"/>
      <c r="F104" s="41"/>
      <c r="G104" s="39"/>
      <c r="H104" s="49"/>
      <c r="I104" s="49"/>
      <c r="J104" s="49"/>
      <c r="K104" s="49"/>
      <c r="L104" s="49"/>
      <c r="M104" s="49"/>
      <c r="N104" s="49"/>
      <c r="O104" s="49"/>
      <c r="P104" s="49"/>
      <c r="Q104" s="37"/>
      <c r="R104" s="37"/>
      <c r="S104" s="37"/>
      <c r="T104" s="37"/>
      <c r="U104" s="37"/>
      <c r="V104" s="37"/>
      <c r="W104" s="37"/>
      <c r="X104" s="37"/>
    </row>
    <row r="105" spans="1:24" ht="12.75">
      <c r="A105" s="49"/>
      <c r="B105" s="50"/>
      <c r="C105" s="50"/>
      <c r="D105" s="50"/>
      <c r="E105" s="50"/>
      <c r="F105" s="41"/>
      <c r="G105" s="39"/>
      <c r="H105" s="49"/>
      <c r="I105" s="49"/>
      <c r="J105" s="49"/>
      <c r="K105" s="49"/>
      <c r="L105" s="49"/>
      <c r="M105" s="49"/>
      <c r="N105" s="49"/>
      <c r="O105" s="49"/>
      <c r="P105" s="49"/>
      <c r="Q105" s="37"/>
      <c r="R105" s="37"/>
      <c r="S105" s="37"/>
      <c r="T105" s="37"/>
      <c r="U105" s="37"/>
      <c r="V105" s="37"/>
      <c r="W105" s="37"/>
      <c r="X105" s="37"/>
    </row>
    <row r="106" spans="1:24" ht="12.75">
      <c r="A106" s="49"/>
      <c r="B106" s="50"/>
      <c r="C106" s="50"/>
      <c r="D106" s="50"/>
      <c r="E106" s="50"/>
      <c r="F106" s="41"/>
      <c r="G106" s="39"/>
      <c r="H106" s="49"/>
      <c r="I106" s="49"/>
      <c r="J106" s="49"/>
      <c r="K106" s="49"/>
      <c r="L106" s="49"/>
      <c r="M106" s="49"/>
      <c r="N106" s="49"/>
      <c r="O106" s="49"/>
      <c r="P106" s="49"/>
      <c r="Q106" s="37"/>
      <c r="R106" s="37"/>
      <c r="S106" s="37"/>
      <c r="T106" s="37"/>
      <c r="U106" s="37"/>
      <c r="V106" s="37"/>
      <c r="W106" s="37"/>
      <c r="X106" s="37"/>
    </row>
    <row r="107" spans="1:24" ht="12.75">
      <c r="A107" s="49"/>
      <c r="B107" s="50"/>
      <c r="C107" s="50"/>
      <c r="D107" s="50"/>
      <c r="E107" s="50"/>
      <c r="F107" s="41"/>
      <c r="G107" s="39"/>
      <c r="H107" s="49"/>
      <c r="I107" s="49"/>
      <c r="J107" s="49"/>
      <c r="K107" s="49"/>
      <c r="L107" s="49"/>
      <c r="M107" s="49"/>
      <c r="N107" s="49"/>
      <c r="O107" s="49"/>
      <c r="P107" s="49"/>
      <c r="Q107" s="37"/>
      <c r="R107" s="37"/>
      <c r="S107" s="37"/>
      <c r="T107" s="37"/>
      <c r="U107" s="37"/>
      <c r="V107" s="37"/>
      <c r="W107" s="37"/>
      <c r="X107" s="37"/>
    </row>
    <row r="108" spans="1:24" ht="12.75">
      <c r="A108" s="49"/>
      <c r="B108" s="50"/>
      <c r="C108" s="50"/>
      <c r="D108" s="50"/>
      <c r="E108" s="50"/>
      <c r="F108" s="41"/>
      <c r="G108" s="39"/>
      <c r="H108" s="49"/>
      <c r="I108" s="49"/>
      <c r="J108" s="49"/>
      <c r="K108" s="49"/>
      <c r="L108" s="49"/>
      <c r="M108" s="49"/>
      <c r="N108" s="49"/>
      <c r="O108" s="49"/>
      <c r="P108" s="49"/>
      <c r="Q108" s="37"/>
      <c r="R108" s="37"/>
      <c r="S108" s="37"/>
      <c r="T108" s="37"/>
      <c r="U108" s="37"/>
      <c r="V108" s="37"/>
      <c r="W108" s="37"/>
      <c r="X108" s="37"/>
    </row>
    <row r="109" spans="1:24" ht="12.75">
      <c r="A109" s="49"/>
      <c r="B109" s="50"/>
      <c r="C109" s="50"/>
      <c r="D109" s="50"/>
      <c r="E109" s="50"/>
      <c r="F109" s="41"/>
      <c r="G109" s="39"/>
      <c r="H109" s="49"/>
      <c r="I109" s="49"/>
      <c r="J109" s="49"/>
      <c r="K109" s="49"/>
      <c r="L109" s="49"/>
      <c r="M109" s="49"/>
      <c r="N109" s="49"/>
      <c r="O109" s="49"/>
      <c r="P109" s="49"/>
      <c r="Q109" s="37"/>
      <c r="R109" s="37"/>
      <c r="S109" s="37"/>
      <c r="T109" s="37"/>
      <c r="U109" s="37"/>
      <c r="V109" s="37"/>
      <c r="W109" s="37"/>
      <c r="X109" s="37"/>
    </row>
    <row r="110" spans="1:24" ht="12.75">
      <c r="A110" s="49"/>
      <c r="B110" s="50"/>
      <c r="C110" s="50"/>
      <c r="D110" s="50"/>
      <c r="E110" s="50"/>
      <c r="F110" s="41"/>
      <c r="G110" s="39"/>
      <c r="H110" s="49"/>
      <c r="I110" s="49"/>
      <c r="J110" s="49"/>
      <c r="K110" s="49"/>
      <c r="L110" s="49"/>
      <c r="M110" s="49"/>
      <c r="N110" s="49"/>
      <c r="O110" s="49"/>
      <c r="P110" s="49"/>
      <c r="Q110" s="37"/>
      <c r="R110" s="37"/>
      <c r="S110" s="37"/>
      <c r="T110" s="37"/>
      <c r="U110" s="37"/>
      <c r="V110" s="37"/>
      <c r="W110" s="37"/>
      <c r="X110" s="37"/>
    </row>
    <row r="111" spans="1:24" ht="12.75">
      <c r="A111" s="49"/>
      <c r="B111" s="50"/>
      <c r="C111" s="50"/>
      <c r="D111" s="50"/>
      <c r="E111" s="50"/>
      <c r="F111" s="41"/>
      <c r="G111" s="39"/>
      <c r="H111" s="49"/>
      <c r="I111" s="49"/>
      <c r="J111" s="49"/>
      <c r="K111" s="49"/>
      <c r="L111" s="49"/>
      <c r="M111" s="49"/>
      <c r="N111" s="49"/>
      <c r="O111" s="49"/>
      <c r="P111" s="49"/>
      <c r="Q111" s="37"/>
      <c r="R111" s="37"/>
      <c r="S111" s="37"/>
      <c r="T111" s="37"/>
      <c r="U111" s="37"/>
      <c r="V111" s="37"/>
      <c r="W111" s="37"/>
      <c r="X111" s="37"/>
    </row>
    <row r="112" spans="1:24" ht="12.75">
      <c r="A112" s="49"/>
      <c r="B112" s="50"/>
      <c r="C112" s="50"/>
      <c r="D112" s="50"/>
      <c r="E112" s="50"/>
      <c r="F112" s="41"/>
      <c r="G112" s="39"/>
      <c r="H112" s="49"/>
      <c r="I112" s="49"/>
      <c r="J112" s="49"/>
      <c r="K112" s="49"/>
      <c r="L112" s="49"/>
      <c r="M112" s="49"/>
      <c r="N112" s="49"/>
      <c r="O112" s="49"/>
      <c r="P112" s="49"/>
      <c r="Q112" s="37"/>
      <c r="R112" s="37"/>
      <c r="S112" s="37"/>
      <c r="T112" s="37"/>
      <c r="U112" s="37"/>
      <c r="V112" s="37"/>
      <c r="W112" s="37"/>
      <c r="X112" s="37"/>
    </row>
    <row r="113" spans="1:24" ht="12.75">
      <c r="A113" s="49"/>
      <c r="B113" s="50"/>
      <c r="C113" s="50"/>
      <c r="D113" s="50"/>
      <c r="E113" s="50"/>
      <c r="F113" s="36"/>
      <c r="G113" s="39"/>
      <c r="H113" s="49"/>
      <c r="I113" s="49"/>
      <c r="J113" s="49"/>
      <c r="K113" s="49"/>
      <c r="L113" s="49"/>
      <c r="M113" s="49"/>
      <c r="N113" s="49"/>
      <c r="O113" s="49"/>
      <c r="P113" s="49"/>
      <c r="Q113" s="37"/>
      <c r="R113" s="37"/>
      <c r="S113" s="37"/>
      <c r="T113" s="37"/>
      <c r="U113" s="37"/>
      <c r="V113" s="37"/>
      <c r="W113" s="37"/>
      <c r="X113" s="37"/>
    </row>
    <row r="114" spans="1:24" ht="12.75">
      <c r="A114" s="49"/>
      <c r="B114" s="50"/>
      <c r="C114" s="50"/>
      <c r="D114" s="50"/>
      <c r="E114" s="50"/>
      <c r="F114" s="36"/>
      <c r="G114" s="39"/>
      <c r="H114" s="49"/>
      <c r="I114" s="49"/>
      <c r="J114" s="49"/>
      <c r="K114" s="49"/>
      <c r="L114" s="49"/>
      <c r="M114" s="49"/>
      <c r="N114" s="49"/>
      <c r="O114" s="49"/>
      <c r="P114" s="49"/>
      <c r="Q114" s="37"/>
      <c r="R114" s="37"/>
      <c r="S114" s="37"/>
      <c r="T114" s="37"/>
      <c r="U114" s="37"/>
      <c r="V114" s="37"/>
      <c r="W114" s="37"/>
      <c r="X114" s="37"/>
    </row>
    <row r="115" spans="1:24" ht="12.75">
      <c r="A115" s="49"/>
      <c r="B115" s="50"/>
      <c r="C115" s="50"/>
      <c r="D115" s="50"/>
      <c r="E115" s="50"/>
      <c r="F115" s="36"/>
      <c r="G115" s="39"/>
      <c r="H115" s="49"/>
      <c r="I115" s="49"/>
      <c r="J115" s="49"/>
      <c r="K115" s="49"/>
      <c r="L115" s="49"/>
      <c r="M115" s="49"/>
      <c r="N115" s="49"/>
      <c r="O115" s="49"/>
      <c r="P115" s="49"/>
      <c r="Q115" s="37"/>
      <c r="R115" s="37"/>
      <c r="S115" s="37"/>
      <c r="T115" s="37"/>
      <c r="U115" s="37"/>
      <c r="V115" s="37"/>
      <c r="W115" s="37"/>
      <c r="X115" s="37"/>
    </row>
    <row r="116" spans="1:24" ht="12.75">
      <c r="A116" s="49"/>
      <c r="B116" s="50"/>
      <c r="C116" s="50"/>
      <c r="D116" s="50"/>
      <c r="E116" s="50"/>
      <c r="F116" s="36"/>
      <c r="G116" s="39"/>
      <c r="H116" s="49"/>
      <c r="I116" s="49"/>
      <c r="J116" s="49"/>
      <c r="K116" s="49"/>
      <c r="L116" s="49"/>
      <c r="M116" s="49"/>
      <c r="N116" s="49"/>
      <c r="O116" s="49"/>
      <c r="P116" s="49"/>
      <c r="Q116" s="37"/>
      <c r="R116" s="37"/>
      <c r="S116" s="37"/>
      <c r="T116" s="37"/>
      <c r="U116" s="37"/>
      <c r="V116" s="37"/>
      <c r="W116" s="37"/>
      <c r="X116" s="37"/>
    </row>
    <row r="117" spans="1:24" ht="12.75">
      <c r="A117" s="49"/>
      <c r="B117" s="37"/>
      <c r="C117" s="37"/>
      <c r="D117" s="37"/>
      <c r="E117" s="37"/>
      <c r="F117" s="36"/>
      <c r="G117" s="39"/>
      <c r="H117" s="49"/>
      <c r="I117" s="49"/>
      <c r="J117" s="49"/>
      <c r="K117" s="49"/>
      <c r="L117" s="49"/>
      <c r="M117" s="49"/>
      <c r="N117" s="49"/>
      <c r="O117" s="49"/>
      <c r="P117" s="49"/>
      <c r="Q117" s="37"/>
      <c r="R117" s="37"/>
      <c r="S117" s="37"/>
      <c r="T117" s="37"/>
      <c r="U117" s="37"/>
      <c r="V117" s="37"/>
      <c r="W117" s="37"/>
      <c r="X117" s="37"/>
    </row>
    <row r="118" spans="1:24" ht="12.75">
      <c r="A118" s="49"/>
      <c r="B118" s="37"/>
      <c r="C118" s="37"/>
      <c r="D118" s="37"/>
      <c r="E118" s="37"/>
      <c r="F118" s="36"/>
      <c r="G118" s="39"/>
      <c r="H118" s="49"/>
      <c r="I118" s="49"/>
      <c r="J118" s="49"/>
      <c r="K118" s="49"/>
      <c r="L118" s="49"/>
      <c r="M118" s="49"/>
      <c r="N118" s="49"/>
      <c r="O118" s="49"/>
      <c r="P118" s="49"/>
      <c r="Q118" s="37"/>
      <c r="R118" s="37"/>
      <c r="S118" s="37"/>
      <c r="T118" s="37"/>
      <c r="U118" s="37"/>
      <c r="V118" s="37"/>
      <c r="W118" s="37"/>
      <c r="X118" s="37"/>
    </row>
    <row r="119" spans="1:24" ht="12.75">
      <c r="A119" s="49"/>
      <c r="B119" s="37"/>
      <c r="C119" s="37"/>
      <c r="D119" s="37"/>
      <c r="E119" s="37"/>
      <c r="F119" s="36"/>
      <c r="G119" s="39"/>
      <c r="H119" s="49"/>
      <c r="I119" s="49"/>
      <c r="J119" s="49"/>
      <c r="K119" s="49"/>
      <c r="L119" s="49"/>
      <c r="M119" s="49"/>
      <c r="N119" s="49"/>
      <c r="O119" s="49"/>
      <c r="P119" s="49"/>
      <c r="Q119" s="37"/>
      <c r="R119" s="37"/>
      <c r="S119" s="37"/>
      <c r="T119" s="37"/>
      <c r="U119" s="37"/>
      <c r="V119" s="37"/>
      <c r="W119" s="37"/>
      <c r="X119" s="37"/>
    </row>
    <row r="120" spans="1:24" ht="12.75">
      <c r="A120" s="49"/>
      <c r="B120" s="37"/>
      <c r="C120" s="37"/>
      <c r="D120" s="37"/>
      <c r="E120" s="37"/>
      <c r="F120" s="36"/>
      <c r="G120" s="39"/>
      <c r="H120" s="49"/>
      <c r="I120" s="49"/>
      <c r="J120" s="49"/>
      <c r="K120" s="49"/>
      <c r="L120" s="49"/>
      <c r="M120" s="49"/>
      <c r="N120" s="49"/>
      <c r="O120" s="49"/>
      <c r="P120" s="49"/>
      <c r="Q120" s="37"/>
      <c r="R120" s="37"/>
      <c r="S120" s="37"/>
      <c r="T120" s="37"/>
      <c r="U120" s="37"/>
      <c r="V120" s="37"/>
      <c r="W120" s="37"/>
      <c r="X120" s="37"/>
    </row>
    <row r="121" spans="1:24" ht="12.75">
      <c r="A121" s="49"/>
      <c r="B121" s="37"/>
      <c r="C121" s="37"/>
      <c r="D121" s="37"/>
      <c r="E121" s="37"/>
      <c r="F121" s="36"/>
      <c r="G121" s="39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</row>
    <row r="122" spans="1:24" ht="12.75">
      <c r="A122" s="49"/>
      <c r="B122" s="37"/>
      <c r="C122" s="37"/>
      <c r="D122" s="37"/>
      <c r="E122" s="37"/>
      <c r="F122" s="36"/>
      <c r="G122" s="39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</row>
    <row r="123" spans="1:24" ht="12.75">
      <c r="A123" s="49"/>
      <c r="B123" s="37"/>
      <c r="C123" s="37"/>
      <c r="D123" s="37"/>
      <c r="E123" s="37"/>
      <c r="F123" s="36"/>
      <c r="G123" s="39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</row>
    <row r="124" spans="1:24" ht="12.75">
      <c r="A124" s="49"/>
      <c r="B124" s="37"/>
      <c r="C124" s="37"/>
      <c r="D124" s="37"/>
      <c r="E124" s="37"/>
      <c r="F124" s="36"/>
      <c r="G124" s="39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</row>
    <row r="125" spans="1:24" ht="12.75">
      <c r="A125" s="49"/>
      <c r="B125" s="37"/>
      <c r="C125" s="37"/>
      <c r="D125" s="37"/>
      <c r="E125" s="37"/>
      <c r="F125" s="36"/>
      <c r="G125" s="39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</row>
    <row r="126" spans="1:24" ht="12.75">
      <c r="A126" s="49"/>
      <c r="B126" s="37"/>
      <c r="C126" s="37"/>
      <c r="D126" s="37"/>
      <c r="E126" s="37"/>
      <c r="F126" s="36"/>
      <c r="G126" s="39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</row>
    <row r="127" spans="1:24" ht="12.75">
      <c r="A127" s="49"/>
      <c r="B127" s="37"/>
      <c r="C127" s="37"/>
      <c r="D127" s="37"/>
      <c r="E127" s="37"/>
      <c r="F127" s="36"/>
      <c r="G127" s="39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</row>
    <row r="128" spans="1:24" ht="12.75">
      <c r="A128" s="49"/>
      <c r="B128" s="37"/>
      <c r="C128" s="37"/>
      <c r="D128" s="37"/>
      <c r="E128" s="37"/>
      <c r="F128" s="37"/>
      <c r="G128" s="39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</row>
    <row r="129" spans="1:24" ht="12.75">
      <c r="A129" s="49"/>
      <c r="B129" s="37"/>
      <c r="C129" s="37"/>
      <c r="D129" s="37"/>
      <c r="E129" s="37"/>
      <c r="F129" s="37"/>
      <c r="G129" s="39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</row>
    <row r="130" spans="1:24" ht="12.75">
      <c r="A130" s="49"/>
      <c r="B130" s="37"/>
      <c r="C130" s="37"/>
      <c r="D130" s="37"/>
      <c r="E130" s="37"/>
      <c r="F130" s="37"/>
      <c r="G130" s="39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</row>
    <row r="131" spans="1:24" ht="12.75">
      <c r="A131" s="49"/>
      <c r="B131" s="37"/>
      <c r="C131" s="37"/>
      <c r="D131" s="37"/>
      <c r="E131" s="37"/>
      <c r="F131" s="37"/>
      <c r="G131" s="39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</row>
    <row r="132" spans="1:24" ht="12.75">
      <c r="A132" s="49"/>
      <c r="B132" s="37"/>
      <c r="C132" s="37"/>
      <c r="D132" s="37"/>
      <c r="E132" s="37"/>
      <c r="F132" s="37"/>
      <c r="G132" s="39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</row>
    <row r="133" spans="1:24" ht="12.75">
      <c r="A133" s="49"/>
      <c r="B133" s="37"/>
      <c r="C133" s="37"/>
      <c r="D133" s="37"/>
      <c r="E133" s="37"/>
      <c r="F133" s="37"/>
      <c r="G133" s="39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</row>
    <row r="134" spans="1:24" ht="12.75">
      <c r="A134" s="37"/>
      <c r="B134" s="37"/>
      <c r="C134" s="37"/>
      <c r="D134" s="37"/>
      <c r="E134" s="37"/>
      <c r="F134" s="37"/>
      <c r="G134" s="39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</row>
    <row r="135" spans="1:24" ht="12.75">
      <c r="A135" s="37"/>
      <c r="B135" s="37"/>
      <c r="C135" s="37"/>
      <c r="D135" s="37"/>
      <c r="E135" s="37"/>
      <c r="F135" s="37"/>
      <c r="G135" s="39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</row>
    <row r="136" spans="1:24" ht="12.75">
      <c r="A136" s="37"/>
      <c r="B136" s="37"/>
      <c r="C136" s="37"/>
      <c r="D136" s="37"/>
      <c r="E136" s="37"/>
      <c r="F136" s="37"/>
      <c r="G136" s="39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</row>
    <row r="137" spans="1:24" ht="12.75">
      <c r="A137" s="37"/>
      <c r="B137" s="37"/>
      <c r="C137" s="37"/>
      <c r="D137" s="37"/>
      <c r="E137" s="37"/>
      <c r="F137" s="37"/>
      <c r="G137" s="39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</row>
    <row r="138" spans="1:24" ht="12.75">
      <c r="A138" s="37"/>
      <c r="B138" s="37"/>
      <c r="C138" s="37"/>
      <c r="D138" s="37"/>
      <c r="E138" s="37"/>
      <c r="F138" s="37"/>
      <c r="G138" s="39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</row>
    <row r="139" spans="1:24" ht="12.75">
      <c r="A139" s="37"/>
      <c r="B139" s="37"/>
      <c r="C139" s="37"/>
      <c r="D139" s="37"/>
      <c r="E139" s="37"/>
      <c r="F139" s="37"/>
      <c r="G139" s="39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</row>
    <row r="140" spans="1:24" ht="12.75">
      <c r="A140" s="37"/>
      <c r="B140" s="37"/>
      <c r="C140" s="37"/>
      <c r="D140" s="37"/>
      <c r="E140" s="37"/>
      <c r="F140" s="37"/>
      <c r="G140" s="39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</row>
    <row r="141" spans="1:24" ht="12.75">
      <c r="A141" s="37"/>
      <c r="B141" s="37"/>
      <c r="C141" s="37"/>
      <c r="D141" s="37"/>
      <c r="E141" s="37"/>
      <c r="F141" s="37"/>
      <c r="G141" s="39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</row>
    <row r="142" spans="1:24" ht="12.75">
      <c r="A142" s="37"/>
      <c r="B142" s="37"/>
      <c r="C142" s="37"/>
      <c r="D142" s="37"/>
      <c r="E142" s="37"/>
      <c r="F142" s="37"/>
      <c r="G142" s="39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</row>
    <row r="143" spans="1:24" ht="12.75">
      <c r="A143" s="37"/>
      <c r="B143" s="37"/>
      <c r="C143" s="37"/>
      <c r="D143" s="37"/>
      <c r="E143" s="37"/>
      <c r="F143" s="37"/>
      <c r="G143" s="39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</row>
    <row r="144" spans="1:24" ht="12.75">
      <c r="A144" s="37"/>
      <c r="B144" s="37"/>
      <c r="C144" s="37"/>
      <c r="D144" s="37"/>
      <c r="E144" s="37"/>
      <c r="F144" s="37"/>
      <c r="G144" s="39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</row>
    <row r="145" spans="1:24" ht="12.75">
      <c r="A145" s="37"/>
      <c r="B145" s="37"/>
      <c r="C145" s="37"/>
      <c r="D145" s="37"/>
      <c r="E145" s="37"/>
      <c r="F145" s="37"/>
      <c r="G145" s="39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</row>
    <row r="146" spans="1:24" ht="12.75">
      <c r="A146" s="37"/>
      <c r="B146" s="37"/>
      <c r="C146" s="37"/>
      <c r="D146" s="37"/>
      <c r="E146" s="37"/>
      <c r="F146" s="37"/>
      <c r="G146" s="39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</row>
    <row r="147" spans="1:24" ht="12.75">
      <c r="A147" s="37"/>
      <c r="B147" s="37"/>
      <c r="C147" s="37"/>
      <c r="D147" s="37"/>
      <c r="E147" s="37"/>
      <c r="F147" s="37"/>
      <c r="G147" s="39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</row>
    <row r="148" spans="1:24" ht="12.75">
      <c r="A148" s="37"/>
      <c r="B148" s="37"/>
      <c r="C148" s="37"/>
      <c r="D148" s="37"/>
      <c r="E148" s="37"/>
      <c r="F148" s="37"/>
      <c r="G148" s="39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</row>
    <row r="149" spans="1:24" ht="12.75">
      <c r="A149" s="37"/>
      <c r="B149" s="37"/>
      <c r="C149" s="37"/>
      <c r="D149" s="37"/>
      <c r="E149" s="37"/>
      <c r="F149" s="37"/>
      <c r="G149" s="39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</row>
    <row r="150" spans="1:24" ht="12.75">
      <c r="A150" s="37"/>
      <c r="B150" s="37"/>
      <c r="C150" s="37"/>
      <c r="D150" s="37"/>
      <c r="E150" s="37"/>
      <c r="F150" s="37"/>
      <c r="G150" s="39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</row>
    <row r="151" spans="1:24" ht="12.75">
      <c r="A151" s="37"/>
      <c r="B151" s="37"/>
      <c r="C151" s="37"/>
      <c r="D151" s="37"/>
      <c r="E151" s="37"/>
      <c r="F151" s="37"/>
      <c r="G151" s="39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</row>
    <row r="152" spans="1:24" ht="12.75">
      <c r="A152" s="37"/>
      <c r="B152" s="37"/>
      <c r="C152" s="37"/>
      <c r="D152" s="37"/>
      <c r="E152" s="37"/>
      <c r="F152" s="37"/>
      <c r="G152" s="39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</row>
    <row r="153" spans="1:24" ht="12.75">
      <c r="A153" s="37"/>
      <c r="B153" s="37"/>
      <c r="C153" s="37"/>
      <c r="D153" s="37"/>
      <c r="E153" s="37"/>
      <c r="F153" s="37"/>
      <c r="G153" s="39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</row>
    <row r="154" spans="1:24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</row>
    <row r="155" spans="1:24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</row>
    <row r="156" spans="1:24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</row>
    <row r="157" spans="1:24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</row>
    <row r="158" spans="1:24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</row>
    <row r="159" spans="1:24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</row>
    <row r="160" spans="1:24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</row>
    <row r="161" spans="1:24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</row>
    <row r="162" spans="1:24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</row>
    <row r="163" spans="1:24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</row>
    <row r="164" spans="1:24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</row>
    <row r="165" spans="1:24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</row>
    <row r="166" spans="1:24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</row>
    <row r="167" spans="1:24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</row>
    <row r="168" spans="1:24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</row>
    <row r="169" spans="1:24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</row>
    <row r="170" spans="1:24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</row>
    <row r="171" spans="1:24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</row>
    <row r="172" spans="1:24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</row>
    <row r="173" spans="1:24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</row>
    <row r="174" spans="1:24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</row>
    <row r="175" spans="1:24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</row>
    <row r="176" spans="1:24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</row>
    <row r="177" spans="1:24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</row>
    <row r="178" spans="1:24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</row>
    <row r="179" spans="1:24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</row>
    <row r="180" spans="1:24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</row>
    <row r="181" spans="1:24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</row>
    <row r="182" spans="1:24" ht="12.7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</row>
    <row r="183" spans="1:24" ht="12.7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</row>
    <row r="184" spans="1:24" ht="12.7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</row>
    <row r="185" spans="1:24" ht="12.7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</row>
    <row r="186" spans="1:24" ht="12.7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</row>
    <row r="187" spans="1:24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</row>
    <row r="188" spans="1:24" ht="12.7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</row>
    <row r="189" spans="1:24" ht="12.7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</row>
    <row r="190" spans="1:24" ht="12.7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</row>
    <row r="191" spans="1:24" ht="12.7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</row>
    <row r="192" spans="1:24" ht="12.7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</row>
    <row r="193" spans="1:24" ht="12.7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</row>
    <row r="194" spans="1:24" ht="12.7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</row>
    <row r="195" spans="1:24" ht="12.7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</row>
    <row r="196" spans="1:24" ht="12.7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</row>
    <row r="197" spans="1:24" ht="12.7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</row>
    <row r="198" spans="1:24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</row>
    <row r="199" spans="1:24" ht="12.7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</row>
    <row r="200" spans="1:24" ht="12.7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</row>
    <row r="201" spans="1:24" ht="12.7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</row>
    <row r="202" spans="1:24" ht="12.7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</row>
    <row r="203" spans="1:24" ht="12.7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</row>
    <row r="204" spans="1:24" ht="12.7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</row>
    <row r="205" spans="1:24" ht="12.7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</row>
    <row r="206" spans="1:24" ht="12.7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</row>
    <row r="207" spans="1:24" ht="12.7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</row>
    <row r="208" spans="1:24" ht="12.7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</row>
    <row r="209" spans="1:24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</row>
    <row r="210" spans="1:24" ht="12.7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</row>
    <row r="211" spans="1:24" ht="12.7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</row>
    <row r="212" spans="1:24" ht="12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</row>
    <row r="213" spans="1:24" ht="12.7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</row>
    <row r="214" spans="1:24" ht="12.7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</row>
    <row r="215" spans="1:24" ht="12.7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</row>
    <row r="216" spans="1:24" ht="12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</row>
    <row r="217" spans="1:24" ht="12.7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</row>
    <row r="218" spans="1:24" ht="12.7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</row>
    <row r="219" spans="1:24" ht="12.7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</row>
    <row r="220" spans="1:24" ht="12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</row>
    <row r="221" spans="1:24" ht="12.7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</row>
    <row r="222" spans="1:24" ht="12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</row>
    <row r="223" spans="1:24" ht="12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</row>
    <row r="224" spans="1:24" ht="12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</row>
    <row r="225" spans="1:24" ht="12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</row>
    <row r="226" spans="1:24" ht="12.7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</row>
    <row r="227" spans="1:24" ht="12.7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</row>
    <row r="228" spans="1:24" ht="12.7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</row>
    <row r="229" spans="1:24" ht="12.7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</row>
    <row r="230" spans="1:24" ht="12.7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</row>
    <row r="231" spans="1:24" ht="12.7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</row>
    <row r="232" spans="1:24" ht="12.7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</row>
    <row r="233" spans="1:24" ht="12.7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</row>
    <row r="234" spans="1:24" ht="12.7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</row>
    <row r="235" spans="1:24" ht="12.7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</row>
    <row r="236" spans="1:24" ht="12.7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</row>
    <row r="237" spans="1:24" ht="12.7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</row>
    <row r="238" spans="1:24" ht="12.7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</row>
    <row r="239" spans="1:24" ht="12.7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</row>
    <row r="240" spans="1:24" ht="12.7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</row>
    <row r="241" spans="1:24" ht="12.7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</row>
    <row r="242" spans="1:24" ht="12.7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</row>
    <row r="243" spans="1:24" ht="12.7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</row>
    <row r="244" spans="1:24" ht="12.7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</row>
    <row r="245" spans="1:24" ht="12.7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</row>
    <row r="246" spans="1:24" ht="12.7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</row>
    <row r="247" spans="1:24" ht="12.7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</row>
    <row r="248" spans="1:24" ht="12.7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</row>
    <row r="249" spans="1:24" ht="12.7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</row>
    <row r="250" spans="1:24" ht="12.7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</row>
    <row r="251" spans="1:24" ht="12.7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</row>
    <row r="252" spans="1:24" ht="12.7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</row>
    <row r="253" spans="1:24" ht="12.7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</row>
    <row r="254" spans="1:24" ht="12.7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</row>
    <row r="255" spans="1:24" ht="12.7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</row>
    <row r="256" spans="1:24" ht="12.7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</row>
    <row r="257" spans="1:24" ht="12.7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</row>
    <row r="258" spans="1:24" ht="12.7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</row>
    <row r="259" spans="1:24" ht="12.7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</row>
    <row r="260" spans="1:24" ht="12.7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</row>
    <row r="261" spans="1:24" ht="12.7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</row>
    <row r="262" spans="1:24" ht="12.7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</row>
    <row r="263" spans="1:24" ht="12.7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</row>
    <row r="264" spans="1:24" ht="12.7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</row>
    <row r="265" spans="1:24" ht="12.7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</row>
    <row r="266" spans="1:24" ht="12.7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</row>
    <row r="267" spans="1:24" ht="12.7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</row>
    <row r="268" spans="1:24" ht="12.7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</row>
    <row r="269" spans="1:24" ht="12.7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</row>
    <row r="270" spans="1:24" ht="12.7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</row>
    <row r="271" spans="1:24" ht="12.7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</row>
    <row r="272" spans="1:24" ht="12.7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</row>
    <row r="273" spans="1:24" ht="12.7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</row>
    <row r="274" spans="1:24" ht="12.7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</row>
    <row r="275" spans="1:24" ht="12.7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</row>
    <row r="276" spans="1:24" ht="12.7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</row>
    <row r="277" spans="1:24" ht="12.7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</row>
    <row r="278" spans="1:24" ht="12.7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</row>
    <row r="279" spans="1:24" ht="12.7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</row>
    <row r="280" spans="1:24" ht="12.7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</row>
    <row r="281" spans="1:24" ht="12.7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</row>
    <row r="282" spans="1:24" ht="12.7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</row>
    <row r="283" spans="1:24" ht="12.7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</row>
    <row r="284" spans="1:24" ht="12.7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</row>
    <row r="285" spans="1:24" ht="12.7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</row>
    <row r="286" spans="1:24" ht="12.7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</row>
    <row r="287" spans="1:24" ht="12.7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</row>
    <row r="288" spans="1:24" ht="12.7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</row>
    <row r="289" spans="1:24" ht="12.7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</row>
    <row r="290" spans="1:24" ht="12.7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</row>
    <row r="291" spans="1:24" ht="12.7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</row>
    <row r="292" spans="1:24" ht="12.7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</row>
    <row r="293" spans="1:24" ht="12.7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</row>
    <row r="294" spans="1:24" ht="12.7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</row>
    <row r="295" spans="1:24" ht="12.7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</row>
    <row r="296" spans="1:24" ht="12.7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</row>
    <row r="297" spans="1:24" ht="12.7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</row>
    <row r="298" spans="1:24" ht="12.7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</row>
    <row r="299" spans="1:24" ht="12.7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</row>
    <row r="300" spans="1:24" ht="12.7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</row>
    <row r="301" spans="1:24" ht="12.7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</row>
    <row r="302" spans="1:24" ht="12.7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</row>
    <row r="303" spans="1:24" ht="12.7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</row>
    <row r="304" spans="1:24" ht="12.7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</row>
    <row r="305" spans="1:24" ht="12.7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</row>
    <row r="306" spans="1:24" ht="12.7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</row>
    <row r="307" spans="1:24" ht="12.7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</row>
    <row r="308" spans="1:24" ht="12.7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</row>
    <row r="309" spans="1:24" ht="12.7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</row>
  </sheetData>
  <sheetProtection/>
  <mergeCells count="99">
    <mergeCell ref="E53:G53"/>
    <mergeCell ref="L53:M53"/>
    <mergeCell ref="B55:D55"/>
    <mergeCell ref="B62:D63"/>
    <mergeCell ref="E48:F48"/>
    <mergeCell ref="B42:D42"/>
    <mergeCell ref="E42:F42"/>
    <mergeCell ref="B43:D43"/>
    <mergeCell ref="E43:F43"/>
    <mergeCell ref="B31:D31"/>
    <mergeCell ref="E31:F31"/>
    <mergeCell ref="B17:D17"/>
    <mergeCell ref="E17:F17"/>
    <mergeCell ref="B18:D18"/>
    <mergeCell ref="E18:F18"/>
    <mergeCell ref="B19:D19"/>
    <mergeCell ref="E19:F19"/>
    <mergeCell ref="O50:P50"/>
    <mergeCell ref="E52:G52"/>
    <mergeCell ref="L52:M52"/>
    <mergeCell ref="B47:D47"/>
    <mergeCell ref="E47:F47"/>
    <mergeCell ref="B49:D49"/>
    <mergeCell ref="E49:F49"/>
    <mergeCell ref="B50:F50"/>
    <mergeCell ref="I50:K50"/>
    <mergeCell ref="B48:D48"/>
    <mergeCell ref="B32:D32"/>
    <mergeCell ref="E44:F44"/>
    <mergeCell ref="B44:D44"/>
    <mergeCell ref="E32:F32"/>
    <mergeCell ref="B33:D33"/>
    <mergeCell ref="E33:F33"/>
    <mergeCell ref="B34:D34"/>
    <mergeCell ref="E34:F34"/>
    <mergeCell ref="B45:D45"/>
    <mergeCell ref="E45:F45"/>
    <mergeCell ref="B46:D46"/>
    <mergeCell ref="E46:F46"/>
    <mergeCell ref="B36:D36"/>
    <mergeCell ref="E36:F36"/>
    <mergeCell ref="B25:D25"/>
    <mergeCell ref="E25:F25"/>
    <mergeCell ref="B29:D29"/>
    <mergeCell ref="E29:F29"/>
    <mergeCell ref="B26:D26"/>
    <mergeCell ref="E26:F26"/>
    <mergeCell ref="B30:D30"/>
    <mergeCell ref="E30:F30"/>
    <mergeCell ref="B27:D27"/>
    <mergeCell ref="E27:F27"/>
    <mergeCell ref="B28:D28"/>
    <mergeCell ref="E28:F28"/>
    <mergeCell ref="G11:G12"/>
    <mergeCell ref="H11:J11"/>
    <mergeCell ref="B13:D13"/>
    <mergeCell ref="E13:F13"/>
    <mergeCell ref="B24:D24"/>
    <mergeCell ref="E24:F24"/>
    <mergeCell ref="B20:D20"/>
    <mergeCell ref="E20:F20"/>
    <mergeCell ref="B21:D21"/>
    <mergeCell ref="E21:F21"/>
    <mergeCell ref="A9:D9"/>
    <mergeCell ref="A11:A12"/>
    <mergeCell ref="B11:D12"/>
    <mergeCell ref="E11:F12"/>
    <mergeCell ref="B16:D16"/>
    <mergeCell ref="E16:F16"/>
    <mergeCell ref="B14:D14"/>
    <mergeCell ref="E14:F14"/>
    <mergeCell ref="A7:D7"/>
    <mergeCell ref="G7:P7"/>
    <mergeCell ref="A8:D8"/>
    <mergeCell ref="F8:N8"/>
    <mergeCell ref="A1:P1"/>
    <mergeCell ref="C3:N3"/>
    <mergeCell ref="A4:P4"/>
    <mergeCell ref="A6:P6"/>
    <mergeCell ref="K11:M11"/>
    <mergeCell ref="N11:P11"/>
    <mergeCell ref="B35:D35"/>
    <mergeCell ref="E35:F35"/>
    <mergeCell ref="B22:D22"/>
    <mergeCell ref="E22:F22"/>
    <mergeCell ref="B23:D23"/>
    <mergeCell ref="E23:F23"/>
    <mergeCell ref="B15:D15"/>
    <mergeCell ref="E15:F15"/>
    <mergeCell ref="B41:D41"/>
    <mergeCell ref="E41:F41"/>
    <mergeCell ref="B37:D37"/>
    <mergeCell ref="E37:F37"/>
    <mergeCell ref="B38:D38"/>
    <mergeCell ref="E38:F38"/>
    <mergeCell ref="B39:D39"/>
    <mergeCell ref="E39:F39"/>
    <mergeCell ref="B40:D40"/>
    <mergeCell ref="E40:F40"/>
  </mergeCells>
  <printOptions horizontalCentered="1"/>
  <pageMargins left="0.7874015748031497" right="0.5905511811023623" top="0.7874015748031497" bottom="0.7874015748031497" header="0" footer="0"/>
  <pageSetup fitToHeight="6" fitToWidth="1" horizontalDpi="600" verticalDpi="600" orientation="landscape" paperSize="9" scale="69" r:id="rId1"/>
  <rowBreaks count="2" manualBreakCount="2">
    <brk id="69" max="15" man="1"/>
    <brk id="78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X282"/>
  <sheetViews>
    <sheetView zoomScalePageLayoutView="0" workbookViewId="0" topLeftCell="A1">
      <selection activeCell="L42" sqref="B14:M42"/>
    </sheetView>
  </sheetViews>
  <sheetFormatPr defaultColWidth="9.140625" defaultRowHeight="12.75"/>
  <cols>
    <col min="1" max="1" width="5.00390625" style="0" customWidth="1"/>
    <col min="2" max="2" width="13.57421875" style="0" customWidth="1"/>
    <col min="3" max="3" width="12.7109375" style="0" customWidth="1"/>
    <col min="4" max="4" width="16.421875" style="0" customWidth="1"/>
    <col min="5" max="5" width="5.28125" style="0" customWidth="1"/>
    <col min="6" max="6" width="5.421875" style="0" customWidth="1"/>
    <col min="7" max="7" width="21.57421875" style="0" customWidth="1"/>
    <col min="8" max="8" width="13.140625" style="0" customWidth="1"/>
    <col min="9" max="9" width="14.28125" style="0" customWidth="1"/>
    <col min="10" max="10" width="11.421875" style="0" customWidth="1"/>
    <col min="11" max="11" width="12.421875" style="0" customWidth="1"/>
    <col min="12" max="12" width="13.421875" style="0" customWidth="1"/>
    <col min="13" max="13" width="10.57421875" style="0" customWidth="1"/>
    <col min="14" max="14" width="12.28125" style="0" customWidth="1"/>
    <col min="15" max="15" width="13.00390625" style="0" customWidth="1"/>
    <col min="16" max="16" width="12.57421875" style="0" customWidth="1"/>
    <col min="17" max="17" width="8.8515625" style="0" hidden="1" customWidth="1"/>
  </cols>
  <sheetData>
    <row r="1" spans="1:16" ht="33.75" customHeight="1">
      <c r="A1" s="188" t="s">
        <v>241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20.25" customHeight="1">
      <c r="A3" s="34"/>
      <c r="B3" s="34"/>
      <c r="C3" s="189" t="s">
        <v>242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34"/>
      <c r="P3" s="34"/>
    </row>
    <row r="4" spans="1:16" ht="21" customHeight="1">
      <c r="A4" s="171" t="s">
        <v>243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6" ht="15" customHeight="1">
      <c r="A5" s="2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21" customHeight="1">
      <c r="A6" s="171" t="s">
        <v>388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</row>
    <row r="7" spans="1:16" ht="46.5" customHeight="1">
      <c r="A7" s="252">
        <v>1002800</v>
      </c>
      <c r="B7" s="252"/>
      <c r="C7" s="252"/>
      <c r="D7" s="252"/>
      <c r="E7" s="57"/>
      <c r="F7" s="52"/>
      <c r="G7" s="253" t="s">
        <v>215</v>
      </c>
      <c r="H7" s="253"/>
      <c r="I7" s="253"/>
      <c r="J7" s="253"/>
      <c r="K7" s="253"/>
      <c r="L7" s="253"/>
      <c r="M7" s="253"/>
      <c r="N7" s="253"/>
      <c r="O7" s="253"/>
      <c r="P7" s="253"/>
    </row>
    <row r="8" spans="1:16" ht="15.75">
      <c r="A8" s="250" t="s">
        <v>343</v>
      </c>
      <c r="B8" s="250"/>
      <c r="C8" s="250"/>
      <c r="D8" s="250"/>
      <c r="E8" s="58"/>
      <c r="F8" s="251" t="s">
        <v>344</v>
      </c>
      <c r="G8" s="251"/>
      <c r="H8" s="251"/>
      <c r="I8" s="251"/>
      <c r="J8" s="251"/>
      <c r="K8" s="251"/>
      <c r="L8" s="251"/>
      <c r="M8" s="251"/>
      <c r="N8" s="251"/>
      <c r="O8" s="57"/>
      <c r="P8" s="57"/>
    </row>
    <row r="9" spans="1:16" ht="15.75">
      <c r="A9" s="250" t="s">
        <v>345</v>
      </c>
      <c r="B9" s="250"/>
      <c r="C9" s="250"/>
      <c r="D9" s="250"/>
      <c r="E9" s="58"/>
      <c r="F9" s="59"/>
      <c r="G9" s="59"/>
      <c r="H9" s="59"/>
      <c r="I9" s="59"/>
      <c r="J9" s="59"/>
      <c r="K9" s="59"/>
      <c r="L9" s="59"/>
      <c r="M9" s="59"/>
      <c r="N9" s="59"/>
      <c r="O9" s="57"/>
      <c r="P9" s="57"/>
    </row>
    <row r="10" spans="1:14" ht="12.75">
      <c r="A10" s="35"/>
      <c r="B10" s="35"/>
      <c r="C10" s="35"/>
      <c r="D10" s="35"/>
      <c r="E10" s="36"/>
      <c r="F10" s="37"/>
      <c r="G10" s="37"/>
      <c r="H10" s="37"/>
      <c r="I10" s="37"/>
      <c r="J10" s="37"/>
      <c r="K10" s="37"/>
      <c r="L10" s="37"/>
      <c r="M10" s="37"/>
      <c r="N10" s="37"/>
    </row>
    <row r="11" spans="1:24" ht="46.5" customHeight="1">
      <c r="A11" s="243" t="s">
        <v>346</v>
      </c>
      <c r="B11" s="243" t="s">
        <v>500</v>
      </c>
      <c r="C11" s="243"/>
      <c r="D11" s="243"/>
      <c r="E11" s="243" t="s">
        <v>348</v>
      </c>
      <c r="F11" s="243"/>
      <c r="G11" s="243" t="s">
        <v>349</v>
      </c>
      <c r="H11" s="243" t="s">
        <v>119</v>
      </c>
      <c r="I11" s="243"/>
      <c r="J11" s="243"/>
      <c r="K11" s="247" t="s">
        <v>350</v>
      </c>
      <c r="L11" s="247"/>
      <c r="M11" s="247"/>
      <c r="N11" s="243" t="s">
        <v>337</v>
      </c>
      <c r="O11" s="243"/>
      <c r="P11" s="243"/>
      <c r="Q11" s="39"/>
      <c r="R11" s="37"/>
      <c r="S11" s="37"/>
      <c r="T11" s="37"/>
      <c r="U11" s="37"/>
      <c r="V11" s="37"/>
      <c r="W11" s="37"/>
      <c r="X11" s="37"/>
    </row>
    <row r="12" spans="1:24" ht="42.75" customHeight="1">
      <c r="A12" s="243"/>
      <c r="B12" s="243"/>
      <c r="C12" s="243"/>
      <c r="D12" s="243"/>
      <c r="E12" s="243"/>
      <c r="F12" s="243"/>
      <c r="G12" s="243"/>
      <c r="H12" s="18" t="s">
        <v>351</v>
      </c>
      <c r="I12" s="18" t="s">
        <v>352</v>
      </c>
      <c r="J12" s="18" t="s">
        <v>353</v>
      </c>
      <c r="K12" s="18" t="s">
        <v>351</v>
      </c>
      <c r="L12" s="18" t="s">
        <v>352</v>
      </c>
      <c r="M12" s="18" t="s">
        <v>353</v>
      </c>
      <c r="N12" s="18" t="s">
        <v>351</v>
      </c>
      <c r="O12" s="18" t="s">
        <v>352</v>
      </c>
      <c r="P12" s="18" t="s">
        <v>353</v>
      </c>
      <c r="Q12" s="37"/>
      <c r="R12" s="37"/>
      <c r="S12" s="37"/>
      <c r="T12" s="37"/>
      <c r="U12" s="37"/>
      <c r="V12" s="37"/>
      <c r="W12" s="37"/>
      <c r="X12" s="37"/>
    </row>
    <row r="13" spans="1:24" ht="18.75" customHeight="1">
      <c r="A13" s="62" t="s">
        <v>354</v>
      </c>
      <c r="B13" s="248" t="s">
        <v>338</v>
      </c>
      <c r="C13" s="248"/>
      <c r="D13" s="248"/>
      <c r="E13" s="249"/>
      <c r="F13" s="249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37"/>
      <c r="R13" s="37"/>
      <c r="S13" s="37"/>
      <c r="T13" s="37"/>
      <c r="U13" s="37"/>
      <c r="V13" s="37"/>
      <c r="W13" s="37"/>
      <c r="X13" s="37"/>
    </row>
    <row r="14" spans="1:24" ht="35.25" customHeight="1">
      <c r="A14" s="54" t="s">
        <v>354</v>
      </c>
      <c r="B14" s="240" t="s">
        <v>78</v>
      </c>
      <c r="C14" s="240"/>
      <c r="D14" s="240"/>
      <c r="E14" s="256" t="s">
        <v>294</v>
      </c>
      <c r="F14" s="256"/>
      <c r="G14" s="18" t="s">
        <v>79</v>
      </c>
      <c r="H14" s="156">
        <v>0</v>
      </c>
      <c r="I14" s="156">
        <v>44324.6</v>
      </c>
      <c r="J14" s="156">
        <f>H14+I14</f>
        <v>44324.6</v>
      </c>
      <c r="K14" s="156">
        <v>0</v>
      </c>
      <c r="L14" s="156">
        <v>58296.1</v>
      </c>
      <c r="M14" s="156">
        <f>K14+L14</f>
        <v>58296.1</v>
      </c>
      <c r="N14" s="162">
        <f aca="true" t="shared" si="0" ref="N14:P22">K14-H14</f>
        <v>0</v>
      </c>
      <c r="O14" s="162">
        <f t="shared" si="0"/>
        <v>13971.5</v>
      </c>
      <c r="P14" s="162">
        <f t="shared" si="0"/>
        <v>13971.5</v>
      </c>
      <c r="Q14" s="37"/>
      <c r="R14" s="37"/>
      <c r="S14" s="37"/>
      <c r="T14" s="37"/>
      <c r="U14" s="37"/>
      <c r="V14" s="37"/>
      <c r="W14" s="37"/>
      <c r="X14" s="37"/>
    </row>
    <row r="15" spans="1:24" ht="22.5" customHeight="1">
      <c r="A15" s="54" t="s">
        <v>355</v>
      </c>
      <c r="B15" s="246" t="s">
        <v>80</v>
      </c>
      <c r="C15" s="246"/>
      <c r="D15" s="246"/>
      <c r="E15" s="256" t="s">
        <v>275</v>
      </c>
      <c r="F15" s="256"/>
      <c r="G15" s="18" t="s">
        <v>79</v>
      </c>
      <c r="H15" s="156">
        <v>0</v>
      </c>
      <c r="I15" s="156">
        <v>8</v>
      </c>
      <c r="J15" s="156">
        <f aca="true" t="shared" si="1" ref="J15:J22">H15+I15</f>
        <v>8</v>
      </c>
      <c r="K15" s="157">
        <v>0</v>
      </c>
      <c r="L15" s="156">
        <v>9</v>
      </c>
      <c r="M15" s="156">
        <f aca="true" t="shared" si="2" ref="M15:M22">K15+L15</f>
        <v>9</v>
      </c>
      <c r="N15" s="162">
        <f t="shared" si="0"/>
        <v>0</v>
      </c>
      <c r="O15" s="162">
        <f t="shared" si="0"/>
        <v>1</v>
      </c>
      <c r="P15" s="162">
        <f t="shared" si="0"/>
        <v>1</v>
      </c>
      <c r="Q15" s="37"/>
      <c r="R15" s="37"/>
      <c r="S15" s="37"/>
      <c r="T15" s="37"/>
      <c r="U15" s="37"/>
      <c r="V15" s="37"/>
      <c r="W15" s="37"/>
      <c r="X15" s="37"/>
    </row>
    <row r="16" spans="1:24" ht="36" customHeight="1">
      <c r="A16" s="54" t="s">
        <v>356</v>
      </c>
      <c r="B16" s="242" t="s">
        <v>399</v>
      </c>
      <c r="C16" s="242"/>
      <c r="D16" s="242"/>
      <c r="E16" s="256" t="s">
        <v>171</v>
      </c>
      <c r="F16" s="256"/>
      <c r="G16" s="18" t="s">
        <v>79</v>
      </c>
      <c r="H16" s="156">
        <v>0</v>
      </c>
      <c r="I16" s="156">
        <v>11441.1</v>
      </c>
      <c r="J16" s="156">
        <f t="shared" si="1"/>
        <v>11441.1</v>
      </c>
      <c r="K16" s="157">
        <v>0</v>
      </c>
      <c r="L16" s="157">
        <v>12445.5</v>
      </c>
      <c r="M16" s="156">
        <f t="shared" si="2"/>
        <v>12445.5</v>
      </c>
      <c r="N16" s="162">
        <f t="shared" si="0"/>
        <v>0</v>
      </c>
      <c r="O16" s="162">
        <f t="shared" si="0"/>
        <v>1004.3999999999996</v>
      </c>
      <c r="P16" s="162">
        <f t="shared" si="0"/>
        <v>1004.3999999999996</v>
      </c>
      <c r="Q16" s="37"/>
      <c r="R16" s="37"/>
      <c r="S16" s="37"/>
      <c r="T16" s="37"/>
      <c r="U16" s="37"/>
      <c r="V16" s="37"/>
      <c r="W16" s="37"/>
      <c r="X16" s="37"/>
    </row>
    <row r="17" spans="1:24" ht="15.75">
      <c r="A17" s="63" t="s">
        <v>355</v>
      </c>
      <c r="B17" s="248" t="s">
        <v>341</v>
      </c>
      <c r="C17" s="248"/>
      <c r="D17" s="248"/>
      <c r="E17" s="249"/>
      <c r="F17" s="249"/>
      <c r="G17" s="18"/>
      <c r="H17" s="156"/>
      <c r="I17" s="156"/>
      <c r="J17" s="156"/>
      <c r="K17" s="156"/>
      <c r="L17" s="156"/>
      <c r="M17" s="156"/>
      <c r="N17" s="162"/>
      <c r="O17" s="162"/>
      <c r="P17" s="162"/>
      <c r="Q17" s="37"/>
      <c r="R17" s="37"/>
      <c r="S17" s="37"/>
      <c r="T17" s="37"/>
      <c r="U17" s="37"/>
      <c r="V17" s="37"/>
      <c r="W17" s="37"/>
      <c r="X17" s="37"/>
    </row>
    <row r="18" spans="1:24" ht="33.75" customHeight="1">
      <c r="A18" s="54" t="s">
        <v>354</v>
      </c>
      <c r="B18" s="245" t="s">
        <v>432</v>
      </c>
      <c r="C18" s="245"/>
      <c r="D18" s="245"/>
      <c r="E18" s="256" t="s">
        <v>171</v>
      </c>
      <c r="F18" s="256"/>
      <c r="G18" s="18" t="s">
        <v>79</v>
      </c>
      <c r="H18" s="156">
        <v>0</v>
      </c>
      <c r="I18" s="156">
        <v>7356.4</v>
      </c>
      <c r="J18" s="156">
        <f t="shared" si="1"/>
        <v>7356.4</v>
      </c>
      <c r="K18" s="156">
        <v>0</v>
      </c>
      <c r="L18" s="156">
        <v>9225.3</v>
      </c>
      <c r="M18" s="156">
        <f t="shared" si="2"/>
        <v>9225.3</v>
      </c>
      <c r="N18" s="162">
        <f t="shared" si="0"/>
        <v>0</v>
      </c>
      <c r="O18" s="162">
        <f t="shared" si="0"/>
        <v>1868.8999999999996</v>
      </c>
      <c r="P18" s="162">
        <f t="shared" si="0"/>
        <v>1868.8999999999996</v>
      </c>
      <c r="Q18" s="37"/>
      <c r="R18" s="37"/>
      <c r="S18" s="37"/>
      <c r="T18" s="37"/>
      <c r="U18" s="37"/>
      <c r="V18" s="37"/>
      <c r="W18" s="37"/>
      <c r="X18" s="37"/>
    </row>
    <row r="19" spans="1:24" ht="15.75">
      <c r="A19" s="64" t="s">
        <v>356</v>
      </c>
      <c r="B19" s="248" t="s">
        <v>37</v>
      </c>
      <c r="C19" s="248"/>
      <c r="D19" s="248"/>
      <c r="E19" s="249"/>
      <c r="F19" s="249"/>
      <c r="G19" s="18"/>
      <c r="H19" s="156"/>
      <c r="I19" s="156"/>
      <c r="J19" s="156"/>
      <c r="K19" s="158"/>
      <c r="L19" s="156"/>
      <c r="M19" s="156"/>
      <c r="N19" s="162"/>
      <c r="O19" s="162"/>
      <c r="P19" s="162"/>
      <c r="Q19" s="37"/>
      <c r="R19" s="37"/>
      <c r="S19" s="37"/>
      <c r="T19" s="37"/>
      <c r="U19" s="37"/>
      <c r="V19" s="37"/>
      <c r="W19" s="37"/>
      <c r="X19" s="37"/>
    </row>
    <row r="20" spans="1:24" s="40" customFormat="1" ht="45.75" customHeight="1">
      <c r="A20" s="54" t="s">
        <v>354</v>
      </c>
      <c r="B20" s="245" t="s">
        <v>81</v>
      </c>
      <c r="C20" s="245"/>
      <c r="D20" s="245"/>
      <c r="E20" s="256" t="s">
        <v>286</v>
      </c>
      <c r="F20" s="256"/>
      <c r="G20" s="18" t="s">
        <v>109</v>
      </c>
      <c r="H20" s="158">
        <v>0</v>
      </c>
      <c r="I20" s="156">
        <v>3874.2</v>
      </c>
      <c r="J20" s="156">
        <f t="shared" si="1"/>
        <v>3874.2</v>
      </c>
      <c r="K20" s="158">
        <v>0</v>
      </c>
      <c r="L20" s="156">
        <v>2127.1</v>
      </c>
      <c r="M20" s="156">
        <f t="shared" si="2"/>
        <v>2127.1</v>
      </c>
      <c r="N20" s="162">
        <f t="shared" si="0"/>
        <v>0</v>
      </c>
      <c r="O20" s="162">
        <f t="shared" si="0"/>
        <v>-1747.1</v>
      </c>
      <c r="P20" s="162">
        <f t="shared" si="0"/>
        <v>-1747.1</v>
      </c>
      <c r="Q20" s="36"/>
      <c r="R20" s="36"/>
      <c r="S20" s="36"/>
      <c r="T20" s="36"/>
      <c r="U20" s="36"/>
      <c r="V20" s="36"/>
      <c r="W20" s="36"/>
      <c r="X20" s="36"/>
    </row>
    <row r="21" spans="1:24" ht="15.75">
      <c r="A21" s="64" t="s">
        <v>357</v>
      </c>
      <c r="B21" s="248" t="s">
        <v>289</v>
      </c>
      <c r="C21" s="248"/>
      <c r="D21" s="248"/>
      <c r="E21" s="249"/>
      <c r="F21" s="249"/>
      <c r="G21" s="18"/>
      <c r="H21" s="156"/>
      <c r="I21" s="156"/>
      <c r="J21" s="156"/>
      <c r="K21" s="156"/>
      <c r="L21" s="156"/>
      <c r="M21" s="156"/>
      <c r="N21" s="162"/>
      <c r="O21" s="162"/>
      <c r="P21" s="162"/>
      <c r="Q21" s="37"/>
      <c r="R21" s="37"/>
      <c r="S21" s="37"/>
      <c r="T21" s="37"/>
      <c r="U21" s="37"/>
      <c r="V21" s="37"/>
      <c r="W21" s="37"/>
      <c r="X21" s="37"/>
    </row>
    <row r="22" spans="1:24" ht="33.75" customHeight="1">
      <c r="A22" s="54" t="s">
        <v>354</v>
      </c>
      <c r="B22" s="245" t="s">
        <v>400</v>
      </c>
      <c r="C22" s="245"/>
      <c r="D22" s="245"/>
      <c r="E22" s="256" t="s">
        <v>291</v>
      </c>
      <c r="F22" s="256"/>
      <c r="G22" s="38" t="s">
        <v>118</v>
      </c>
      <c r="H22" s="156">
        <v>0</v>
      </c>
      <c r="I22" s="156">
        <v>64.3</v>
      </c>
      <c r="J22" s="156">
        <f t="shared" si="1"/>
        <v>64.3</v>
      </c>
      <c r="K22" s="157">
        <v>0</v>
      </c>
      <c r="L22" s="156">
        <v>74.1</v>
      </c>
      <c r="M22" s="156">
        <f t="shared" si="2"/>
        <v>74.1</v>
      </c>
      <c r="N22" s="162">
        <f t="shared" si="0"/>
        <v>0</v>
      </c>
      <c r="O22" s="162">
        <f t="shared" si="0"/>
        <v>9.799999999999997</v>
      </c>
      <c r="P22" s="162">
        <f t="shared" si="0"/>
        <v>9.799999999999997</v>
      </c>
      <c r="Q22" s="37"/>
      <c r="R22" s="37"/>
      <c r="S22" s="37"/>
      <c r="T22" s="37"/>
      <c r="U22" s="37"/>
      <c r="V22" s="37"/>
      <c r="W22" s="37"/>
      <c r="X22" s="37"/>
    </row>
    <row r="23" spans="1:24" ht="15.75">
      <c r="A23" s="41"/>
      <c r="B23" s="220"/>
      <c r="C23" s="220"/>
      <c r="D23" s="220"/>
      <c r="E23" s="220"/>
      <c r="F23" s="220"/>
      <c r="G23" s="42"/>
      <c r="H23" s="42"/>
      <c r="I23" s="221"/>
      <c r="J23" s="221"/>
      <c r="K23" s="221"/>
      <c r="L23" s="43"/>
      <c r="M23" s="43"/>
      <c r="N23" s="43"/>
      <c r="O23" s="207" t="s">
        <v>36</v>
      </c>
      <c r="P23" s="207"/>
      <c r="Q23" s="37"/>
      <c r="R23" s="37"/>
      <c r="S23" s="37"/>
      <c r="T23" s="37"/>
      <c r="U23" s="37"/>
      <c r="V23" s="37"/>
      <c r="W23" s="37"/>
      <c r="X23" s="37"/>
    </row>
    <row r="24" s="1" customFormat="1" ht="18.75"/>
    <row r="25" spans="1:13" s="1" customFormat="1" ht="18.75">
      <c r="A25" s="32" t="s">
        <v>522</v>
      </c>
      <c r="E25" s="169"/>
      <c r="F25" s="169"/>
      <c r="G25" s="169"/>
      <c r="J25" s="12"/>
      <c r="K25" s="12"/>
      <c r="L25" s="170" t="s">
        <v>523</v>
      </c>
      <c r="M25" s="170"/>
    </row>
    <row r="26" spans="5:13" s="1" customFormat="1" ht="18.75">
      <c r="E26" s="167" t="s">
        <v>292</v>
      </c>
      <c r="F26" s="167"/>
      <c r="G26" s="167"/>
      <c r="J26" s="12"/>
      <c r="K26" s="12"/>
      <c r="L26" s="167" t="s">
        <v>293</v>
      </c>
      <c r="M26" s="167"/>
    </row>
    <row r="27" spans="1:24" ht="12.75">
      <c r="A27" s="41"/>
      <c r="B27" s="46"/>
      <c r="C27" s="46"/>
      <c r="D27" s="46"/>
      <c r="E27" s="46"/>
      <c r="F27" s="41"/>
      <c r="G27" s="47"/>
      <c r="H27" s="41"/>
      <c r="I27" s="41"/>
      <c r="J27" s="41"/>
      <c r="K27" s="41"/>
      <c r="L27" s="41"/>
      <c r="M27" s="41"/>
      <c r="N27" s="41"/>
      <c r="O27" s="41"/>
      <c r="P27" s="41"/>
      <c r="Q27" s="37"/>
      <c r="R27" s="37"/>
      <c r="S27" s="37"/>
      <c r="T27" s="37"/>
      <c r="U27" s="37"/>
      <c r="V27" s="37"/>
      <c r="W27" s="37"/>
      <c r="X27" s="37"/>
    </row>
    <row r="28" spans="1:24" ht="15.75">
      <c r="A28" s="41"/>
      <c r="B28" s="208"/>
      <c r="C28" s="208"/>
      <c r="D28" s="208"/>
      <c r="E28" s="46"/>
      <c r="F28" s="41"/>
      <c r="G28" s="47"/>
      <c r="H28" s="41"/>
      <c r="I28" s="41"/>
      <c r="J28" s="41"/>
      <c r="K28" s="41"/>
      <c r="L28" s="41"/>
      <c r="M28" s="44"/>
      <c r="N28" s="44"/>
      <c r="O28" s="44"/>
      <c r="P28" s="44"/>
      <c r="Q28" s="37"/>
      <c r="R28" s="37"/>
      <c r="S28" s="37"/>
      <c r="T28" s="37"/>
      <c r="U28" s="37"/>
      <c r="V28" s="37"/>
      <c r="W28" s="37"/>
      <c r="X28" s="37"/>
    </row>
    <row r="29" spans="1:24" ht="12.75">
      <c r="A29" s="41"/>
      <c r="B29" s="46"/>
      <c r="C29" s="46"/>
      <c r="D29" s="46"/>
      <c r="E29" s="46"/>
      <c r="F29" s="41"/>
      <c r="G29" s="47"/>
      <c r="H29" s="41"/>
      <c r="I29" s="41"/>
      <c r="J29" s="41"/>
      <c r="K29" s="41"/>
      <c r="L29" s="41"/>
      <c r="M29" s="41"/>
      <c r="N29" s="41"/>
      <c r="O29" s="41"/>
      <c r="P29" s="41"/>
      <c r="Q29" s="37"/>
      <c r="R29" s="37"/>
      <c r="S29" s="37"/>
      <c r="T29" s="37"/>
      <c r="U29" s="37"/>
      <c r="V29" s="37"/>
      <c r="W29" s="37"/>
      <c r="X29" s="37"/>
    </row>
    <row r="30" spans="1:24" ht="12.75">
      <c r="A30" s="41"/>
      <c r="B30" s="46"/>
      <c r="C30" s="46"/>
      <c r="D30" s="46"/>
      <c r="E30" s="46"/>
      <c r="F30" s="41"/>
      <c r="G30" s="47"/>
      <c r="H30" s="41"/>
      <c r="I30" s="41"/>
      <c r="J30" s="41"/>
      <c r="K30" s="41"/>
      <c r="L30" s="41"/>
      <c r="M30" s="41"/>
      <c r="N30" s="41"/>
      <c r="O30" s="41"/>
      <c r="P30" s="41"/>
      <c r="Q30" s="37"/>
      <c r="R30" s="37"/>
      <c r="S30" s="37"/>
      <c r="T30" s="37"/>
      <c r="U30" s="37"/>
      <c r="V30" s="37"/>
      <c r="W30" s="37"/>
      <c r="X30" s="37"/>
    </row>
    <row r="31" spans="1:24" ht="12.75">
      <c r="A31" s="41"/>
      <c r="B31" s="46"/>
      <c r="C31" s="46"/>
      <c r="D31" s="46"/>
      <c r="E31" s="46"/>
      <c r="F31" s="41"/>
      <c r="G31" s="47"/>
      <c r="H31" s="41"/>
      <c r="I31" s="41"/>
      <c r="J31" s="41"/>
      <c r="K31" s="41"/>
      <c r="L31" s="41"/>
      <c r="M31" s="41"/>
      <c r="N31" s="41"/>
      <c r="O31" s="41"/>
      <c r="P31" s="41"/>
      <c r="Q31" s="37"/>
      <c r="R31" s="37"/>
      <c r="S31" s="37"/>
      <c r="T31" s="37"/>
      <c r="U31" s="37"/>
      <c r="V31" s="37"/>
      <c r="W31" s="37"/>
      <c r="X31" s="37"/>
    </row>
    <row r="32" spans="1:24" ht="12.75">
      <c r="A32" s="41"/>
      <c r="B32" s="46"/>
      <c r="C32" s="46"/>
      <c r="D32" s="46"/>
      <c r="E32" s="46"/>
      <c r="F32" s="41"/>
      <c r="G32" s="47"/>
      <c r="H32" s="41"/>
      <c r="I32" s="41"/>
      <c r="J32" s="41"/>
      <c r="K32" s="41"/>
      <c r="L32" s="41"/>
      <c r="M32" s="41"/>
      <c r="N32" s="41"/>
      <c r="O32" s="41"/>
      <c r="P32" s="41"/>
      <c r="Q32" s="37"/>
      <c r="R32" s="37"/>
      <c r="S32" s="37"/>
      <c r="T32" s="37"/>
      <c r="U32" s="37"/>
      <c r="V32" s="37"/>
      <c r="W32" s="37"/>
      <c r="X32" s="37"/>
    </row>
    <row r="33" spans="1:24" ht="12.75">
      <c r="A33" s="41"/>
      <c r="B33" s="46"/>
      <c r="C33" s="46"/>
      <c r="D33" s="46"/>
      <c r="E33" s="46"/>
      <c r="F33" s="41"/>
      <c r="G33" s="47"/>
      <c r="H33" s="41"/>
      <c r="I33" s="41"/>
      <c r="J33" s="41"/>
      <c r="K33" s="41"/>
      <c r="L33" s="41"/>
      <c r="M33" s="41"/>
      <c r="N33" s="41"/>
      <c r="O33" s="41"/>
      <c r="P33" s="41"/>
      <c r="Q33" s="37"/>
      <c r="R33" s="37"/>
      <c r="S33" s="37"/>
      <c r="T33" s="37"/>
      <c r="U33" s="37"/>
      <c r="V33" s="37"/>
      <c r="W33" s="37"/>
      <c r="X33" s="37"/>
    </row>
    <row r="34" spans="1:24" ht="12.75">
      <c r="A34" s="41"/>
      <c r="B34" s="46"/>
      <c r="C34" s="46"/>
      <c r="D34" s="46"/>
      <c r="E34" s="46"/>
      <c r="F34" s="41"/>
      <c r="G34" s="47"/>
      <c r="H34" s="41"/>
      <c r="I34" s="41"/>
      <c r="J34" s="41"/>
      <c r="K34" s="41"/>
      <c r="L34" s="41"/>
      <c r="M34" s="41"/>
      <c r="N34" s="41"/>
      <c r="O34" s="41"/>
      <c r="P34" s="41"/>
      <c r="Q34" s="37"/>
      <c r="R34" s="37"/>
      <c r="S34" s="37"/>
      <c r="T34" s="37"/>
      <c r="U34" s="37"/>
      <c r="V34" s="37"/>
      <c r="W34" s="37"/>
      <c r="X34" s="37"/>
    </row>
    <row r="35" spans="1:24" ht="12.75">
      <c r="A35" s="41"/>
      <c r="B35" s="207"/>
      <c r="C35" s="207"/>
      <c r="D35" s="207"/>
      <c r="E35" s="46"/>
      <c r="F35" s="41"/>
      <c r="G35" s="47"/>
      <c r="H35" s="41"/>
      <c r="I35" s="41"/>
      <c r="J35" s="41"/>
      <c r="K35" s="41"/>
      <c r="L35" s="41"/>
      <c r="M35" s="41"/>
      <c r="N35" s="41"/>
      <c r="O35" s="41"/>
      <c r="P35" s="41"/>
      <c r="Q35" s="37"/>
      <c r="R35" s="37"/>
      <c r="S35" s="37"/>
      <c r="T35" s="37"/>
      <c r="U35" s="37"/>
      <c r="V35" s="37"/>
      <c r="W35" s="37"/>
      <c r="X35" s="37"/>
    </row>
    <row r="36" spans="1:24" ht="12.75">
      <c r="A36" s="41"/>
      <c r="B36" s="207"/>
      <c r="C36" s="207"/>
      <c r="D36" s="207"/>
      <c r="E36" s="46"/>
      <c r="F36" s="41"/>
      <c r="G36" s="47"/>
      <c r="H36" s="41"/>
      <c r="I36" s="41"/>
      <c r="K36" s="41"/>
      <c r="L36" s="41"/>
      <c r="M36" s="41"/>
      <c r="N36" s="41"/>
      <c r="O36" s="41"/>
      <c r="P36" s="41"/>
      <c r="Q36" s="37"/>
      <c r="R36" s="37"/>
      <c r="S36" s="37"/>
      <c r="T36" s="37"/>
      <c r="U36" s="37"/>
      <c r="V36" s="37"/>
      <c r="W36" s="37"/>
      <c r="X36" s="37"/>
    </row>
    <row r="37" spans="1:24" ht="12.75">
      <c r="A37" s="41"/>
      <c r="B37" s="46"/>
      <c r="C37" s="46"/>
      <c r="D37" s="46"/>
      <c r="E37" s="46"/>
      <c r="F37" s="41"/>
      <c r="G37" s="47"/>
      <c r="H37" s="41"/>
      <c r="I37" s="41"/>
      <c r="K37" s="41"/>
      <c r="L37" s="41"/>
      <c r="M37" s="41"/>
      <c r="N37" s="41"/>
      <c r="O37" s="41"/>
      <c r="P37" s="41"/>
      <c r="Q37" s="37"/>
      <c r="R37" s="37"/>
      <c r="S37" s="37"/>
      <c r="T37" s="37"/>
      <c r="U37" s="37"/>
      <c r="V37" s="37"/>
      <c r="W37" s="37"/>
      <c r="X37" s="37"/>
    </row>
    <row r="38" spans="1:24" ht="15.75">
      <c r="A38" s="41"/>
      <c r="B38" s="46"/>
      <c r="C38" s="45"/>
      <c r="D38" s="48"/>
      <c r="E38" s="46"/>
      <c r="F38" s="41"/>
      <c r="G38" s="47"/>
      <c r="H38" s="41"/>
      <c r="I38" s="41"/>
      <c r="K38" s="41"/>
      <c r="L38" s="41"/>
      <c r="M38" s="41"/>
      <c r="N38" s="41"/>
      <c r="O38" s="41"/>
      <c r="P38" s="41"/>
      <c r="Q38" s="37"/>
      <c r="R38" s="37"/>
      <c r="S38" s="37"/>
      <c r="T38" s="37"/>
      <c r="U38" s="37"/>
      <c r="V38" s="37"/>
      <c r="W38" s="37"/>
      <c r="X38" s="37"/>
    </row>
    <row r="39" spans="1:24" ht="12.75">
      <c r="A39" s="41"/>
      <c r="B39" s="46"/>
      <c r="C39" s="46"/>
      <c r="D39" s="46"/>
      <c r="E39" s="46"/>
      <c r="F39" s="41"/>
      <c r="G39" s="47"/>
      <c r="H39" s="41"/>
      <c r="I39" s="41"/>
      <c r="K39" s="41"/>
      <c r="L39" s="41"/>
      <c r="M39" s="41"/>
      <c r="N39" s="41"/>
      <c r="O39" s="41"/>
      <c r="P39" s="41"/>
      <c r="Q39" s="37"/>
      <c r="R39" s="37"/>
      <c r="S39" s="37"/>
      <c r="T39" s="37"/>
      <c r="U39" s="37"/>
      <c r="V39" s="37"/>
      <c r="W39" s="37"/>
      <c r="X39" s="37"/>
    </row>
    <row r="40" spans="1:24" ht="12.75">
      <c r="A40" s="41"/>
      <c r="B40" s="46"/>
      <c r="C40" s="46"/>
      <c r="D40" s="46"/>
      <c r="E40" s="46"/>
      <c r="F40" s="41"/>
      <c r="G40" s="47"/>
      <c r="H40" s="41"/>
      <c r="I40" s="41"/>
      <c r="K40" s="41"/>
      <c r="L40" s="41"/>
      <c r="M40" s="41"/>
      <c r="N40" s="41"/>
      <c r="O40" s="41"/>
      <c r="P40" s="41"/>
      <c r="Q40" s="37"/>
      <c r="R40" s="37"/>
      <c r="S40" s="37"/>
      <c r="T40" s="37"/>
      <c r="U40" s="37"/>
      <c r="V40" s="37"/>
      <c r="W40" s="37"/>
      <c r="X40" s="37"/>
    </row>
    <row r="41" spans="1:24" ht="12.75">
      <c r="A41" s="41"/>
      <c r="B41" s="46"/>
      <c r="C41" s="46"/>
      <c r="D41" s="46"/>
      <c r="E41" s="46"/>
      <c r="F41" s="41"/>
      <c r="G41" s="47"/>
      <c r="H41" s="41"/>
      <c r="I41" s="41"/>
      <c r="K41" s="41"/>
      <c r="L41" s="41"/>
      <c r="M41" s="41"/>
      <c r="N41" s="41"/>
      <c r="O41" s="41"/>
      <c r="P41" s="41"/>
      <c r="Q41" s="37"/>
      <c r="R41" s="37"/>
      <c r="S41" s="37"/>
      <c r="T41" s="37"/>
      <c r="U41" s="37"/>
      <c r="V41" s="37"/>
      <c r="W41" s="37"/>
      <c r="X41" s="37"/>
    </row>
    <row r="42" spans="1:24" ht="12.75">
      <c r="A42" s="41"/>
      <c r="B42" s="46"/>
      <c r="C42" s="46"/>
      <c r="D42" s="46"/>
      <c r="E42" s="46"/>
      <c r="F42" s="41"/>
      <c r="G42" s="47"/>
      <c r="H42" s="41"/>
      <c r="I42" s="41"/>
      <c r="J42" s="41"/>
      <c r="K42" s="41"/>
      <c r="L42" s="41"/>
      <c r="M42" s="41"/>
      <c r="N42" s="41"/>
      <c r="O42" s="41"/>
      <c r="P42" s="41"/>
      <c r="Q42" s="37"/>
      <c r="R42" s="37"/>
      <c r="S42" s="37"/>
      <c r="T42" s="37"/>
      <c r="U42" s="37"/>
      <c r="V42" s="37"/>
      <c r="W42" s="37"/>
      <c r="X42" s="37"/>
    </row>
    <row r="43" spans="1:24" ht="12.75">
      <c r="A43" s="41"/>
      <c r="B43" s="46"/>
      <c r="C43" s="46"/>
      <c r="D43" s="46"/>
      <c r="E43" s="46"/>
      <c r="F43" s="41"/>
      <c r="G43" s="47"/>
      <c r="H43" s="41"/>
      <c r="I43" s="41"/>
      <c r="J43" s="41"/>
      <c r="K43" s="41"/>
      <c r="L43" s="41"/>
      <c r="M43" s="41"/>
      <c r="N43" s="41"/>
      <c r="O43" s="41"/>
      <c r="P43" s="41"/>
      <c r="Q43" s="37"/>
      <c r="R43" s="37"/>
      <c r="S43" s="37"/>
      <c r="T43" s="37"/>
      <c r="U43" s="37"/>
      <c r="V43" s="37"/>
      <c r="W43" s="37"/>
      <c r="X43" s="37"/>
    </row>
    <row r="44" spans="1:24" ht="12.75">
      <c r="A44" s="41"/>
      <c r="B44" s="46"/>
      <c r="C44" s="46"/>
      <c r="D44" s="46"/>
      <c r="E44" s="46"/>
      <c r="F44" s="41"/>
      <c r="G44" s="47"/>
      <c r="H44" s="41"/>
      <c r="I44" s="41"/>
      <c r="J44" s="41"/>
      <c r="K44" s="41"/>
      <c r="L44" s="41"/>
      <c r="M44" s="41"/>
      <c r="N44" s="41"/>
      <c r="O44" s="41"/>
      <c r="P44" s="41"/>
      <c r="Q44" s="37"/>
      <c r="R44" s="37"/>
      <c r="S44" s="37"/>
      <c r="T44" s="37"/>
      <c r="U44" s="37"/>
      <c r="V44" s="37"/>
      <c r="W44" s="37"/>
      <c r="X44" s="37"/>
    </row>
    <row r="45" spans="1:24" ht="12.75">
      <c r="A45" s="41"/>
      <c r="B45" s="46"/>
      <c r="C45" s="46"/>
      <c r="D45" s="46"/>
      <c r="E45" s="46"/>
      <c r="F45" s="41"/>
      <c r="G45" s="47"/>
      <c r="H45" s="41"/>
      <c r="I45" s="41"/>
      <c r="J45" s="41"/>
      <c r="K45" s="41"/>
      <c r="L45" s="41"/>
      <c r="M45" s="41"/>
      <c r="N45" s="41"/>
      <c r="O45" s="41"/>
      <c r="P45" s="41"/>
      <c r="Q45" s="37"/>
      <c r="R45" s="37"/>
      <c r="S45" s="37"/>
      <c r="T45" s="37"/>
      <c r="U45" s="37"/>
      <c r="V45" s="37"/>
      <c r="W45" s="37"/>
      <c r="X45" s="37"/>
    </row>
    <row r="46" spans="1:24" ht="12.75">
      <c r="A46" s="41"/>
      <c r="B46" s="46"/>
      <c r="C46" s="46"/>
      <c r="D46" s="46"/>
      <c r="E46" s="46"/>
      <c r="F46" s="41"/>
      <c r="G46" s="47"/>
      <c r="H46" s="41"/>
      <c r="I46" s="41"/>
      <c r="J46" s="41"/>
      <c r="K46" s="41"/>
      <c r="L46" s="41"/>
      <c r="M46" s="41"/>
      <c r="N46" s="41"/>
      <c r="O46" s="41"/>
      <c r="P46" s="41"/>
      <c r="Q46" s="37"/>
      <c r="R46" s="37"/>
      <c r="S46" s="37"/>
      <c r="T46" s="37"/>
      <c r="U46" s="37"/>
      <c r="V46" s="37"/>
      <c r="W46" s="37"/>
      <c r="X46" s="37"/>
    </row>
    <row r="47" spans="1:24" ht="12.75">
      <c r="A47" s="41"/>
      <c r="B47" s="46"/>
      <c r="C47" s="46"/>
      <c r="D47" s="46"/>
      <c r="E47" s="46"/>
      <c r="F47" s="41"/>
      <c r="G47" s="47"/>
      <c r="H47" s="41"/>
      <c r="I47" s="41"/>
      <c r="J47" s="41"/>
      <c r="K47" s="41"/>
      <c r="L47" s="41"/>
      <c r="M47" s="41"/>
      <c r="N47" s="41"/>
      <c r="O47" s="41"/>
      <c r="P47" s="41"/>
      <c r="Q47" s="37"/>
      <c r="R47" s="37"/>
      <c r="S47" s="37"/>
      <c r="T47" s="37"/>
      <c r="U47" s="37"/>
      <c r="V47" s="37"/>
      <c r="W47" s="37"/>
      <c r="X47" s="37"/>
    </row>
    <row r="48" spans="1:24" ht="12.75">
      <c r="A48" s="41"/>
      <c r="B48" s="46"/>
      <c r="C48" s="46"/>
      <c r="D48" s="46"/>
      <c r="E48" s="46"/>
      <c r="F48" s="41"/>
      <c r="G48" s="47"/>
      <c r="H48" s="41"/>
      <c r="I48" s="41"/>
      <c r="J48" s="41"/>
      <c r="K48" s="41"/>
      <c r="L48" s="41"/>
      <c r="M48" s="41"/>
      <c r="N48" s="41"/>
      <c r="O48" s="41"/>
      <c r="P48" s="41"/>
      <c r="Q48" s="37"/>
      <c r="R48" s="37"/>
      <c r="S48" s="37"/>
      <c r="T48" s="37"/>
      <c r="U48" s="37"/>
      <c r="V48" s="37"/>
      <c r="W48" s="37"/>
      <c r="X48" s="37"/>
    </row>
    <row r="49" spans="1:24" ht="12.75">
      <c r="A49" s="41"/>
      <c r="B49" s="46"/>
      <c r="C49" s="46"/>
      <c r="D49" s="46"/>
      <c r="E49" s="46"/>
      <c r="F49" s="41"/>
      <c r="G49" s="47"/>
      <c r="H49" s="41"/>
      <c r="I49" s="41"/>
      <c r="J49" s="41"/>
      <c r="K49" s="41"/>
      <c r="L49" s="41"/>
      <c r="M49" s="41"/>
      <c r="N49" s="41"/>
      <c r="O49" s="41"/>
      <c r="P49" s="41"/>
      <c r="Q49" s="37"/>
      <c r="R49" s="37"/>
      <c r="S49" s="37"/>
      <c r="T49" s="37"/>
      <c r="U49" s="37"/>
      <c r="V49" s="37"/>
      <c r="W49" s="37"/>
      <c r="X49" s="37"/>
    </row>
    <row r="50" spans="1:24" ht="12.75">
      <c r="A50" s="41"/>
      <c r="B50" s="46"/>
      <c r="C50" s="46"/>
      <c r="D50" s="46"/>
      <c r="E50" s="46"/>
      <c r="F50" s="41"/>
      <c r="G50" s="47"/>
      <c r="H50" s="41"/>
      <c r="I50" s="41"/>
      <c r="J50" s="41"/>
      <c r="K50" s="41"/>
      <c r="L50" s="41"/>
      <c r="M50" s="41"/>
      <c r="N50" s="41"/>
      <c r="O50" s="41"/>
      <c r="P50" s="41"/>
      <c r="Q50" s="37"/>
      <c r="R50" s="37"/>
      <c r="S50" s="37"/>
      <c r="T50" s="37"/>
      <c r="U50" s="37"/>
      <c r="V50" s="37"/>
      <c r="W50" s="37"/>
      <c r="X50" s="37"/>
    </row>
    <row r="51" spans="1:24" ht="12.75">
      <c r="A51" s="41"/>
      <c r="B51" s="46"/>
      <c r="C51" s="46"/>
      <c r="D51" s="46"/>
      <c r="E51" s="46"/>
      <c r="F51" s="41"/>
      <c r="G51" s="47"/>
      <c r="H51" s="41"/>
      <c r="I51" s="41"/>
      <c r="J51" s="41"/>
      <c r="K51" s="41"/>
      <c r="L51" s="41"/>
      <c r="M51" s="41"/>
      <c r="N51" s="41"/>
      <c r="O51" s="41"/>
      <c r="P51" s="41"/>
      <c r="Q51" s="37"/>
      <c r="R51" s="37"/>
      <c r="S51" s="37"/>
      <c r="T51" s="37"/>
      <c r="U51" s="37"/>
      <c r="V51" s="37"/>
      <c r="W51" s="37"/>
      <c r="X51" s="37"/>
    </row>
    <row r="52" spans="1:24" ht="12.75">
      <c r="A52" s="41"/>
      <c r="B52" s="46"/>
      <c r="C52" s="46"/>
      <c r="D52" s="46"/>
      <c r="E52" s="46"/>
      <c r="F52" s="41"/>
      <c r="G52" s="47"/>
      <c r="H52" s="41"/>
      <c r="I52" s="41"/>
      <c r="J52" s="41"/>
      <c r="K52" s="41"/>
      <c r="L52" s="41"/>
      <c r="M52" s="41"/>
      <c r="N52" s="41"/>
      <c r="O52" s="41"/>
      <c r="P52" s="41"/>
      <c r="Q52" s="37"/>
      <c r="R52" s="37"/>
      <c r="S52" s="37"/>
      <c r="T52" s="37"/>
      <c r="U52" s="37"/>
      <c r="V52" s="37"/>
      <c r="W52" s="37"/>
      <c r="X52" s="37"/>
    </row>
    <row r="53" spans="1:24" ht="12.75">
      <c r="A53" s="49"/>
      <c r="B53" s="50"/>
      <c r="C53" s="50"/>
      <c r="D53" s="50"/>
      <c r="E53" s="50"/>
      <c r="F53" s="41"/>
      <c r="G53" s="39"/>
      <c r="H53" s="49"/>
      <c r="I53" s="49"/>
      <c r="J53" s="49"/>
      <c r="K53" s="49"/>
      <c r="L53" s="49"/>
      <c r="M53" s="49"/>
      <c r="N53" s="49"/>
      <c r="O53" s="49"/>
      <c r="P53" s="49"/>
      <c r="Q53" s="37"/>
      <c r="R53" s="37"/>
      <c r="S53" s="37"/>
      <c r="T53" s="37"/>
      <c r="U53" s="37"/>
      <c r="V53" s="37"/>
      <c r="W53" s="37"/>
      <c r="X53" s="37"/>
    </row>
    <row r="54" spans="1:24" ht="12.75">
      <c r="A54" s="49"/>
      <c r="B54" s="50"/>
      <c r="C54" s="50"/>
      <c r="D54" s="50"/>
      <c r="E54" s="50"/>
      <c r="F54" s="41"/>
      <c r="G54" s="39"/>
      <c r="H54" s="49"/>
      <c r="I54" s="49"/>
      <c r="J54" s="49"/>
      <c r="K54" s="49"/>
      <c r="L54" s="49"/>
      <c r="M54" s="49"/>
      <c r="N54" s="49"/>
      <c r="O54" s="49"/>
      <c r="P54" s="49"/>
      <c r="Q54" s="37"/>
      <c r="R54" s="37"/>
      <c r="S54" s="37"/>
      <c r="T54" s="37"/>
      <c r="U54" s="37"/>
      <c r="V54" s="37"/>
      <c r="W54" s="37"/>
      <c r="X54" s="37"/>
    </row>
    <row r="55" spans="1:24" ht="12.75">
      <c r="A55" s="49"/>
      <c r="B55" s="50"/>
      <c r="C55" s="50"/>
      <c r="D55" s="50"/>
      <c r="E55" s="50"/>
      <c r="F55" s="41"/>
      <c r="G55" s="39"/>
      <c r="H55" s="49"/>
      <c r="I55" s="49"/>
      <c r="J55" s="49"/>
      <c r="K55" s="49"/>
      <c r="L55" s="49"/>
      <c r="M55" s="49"/>
      <c r="N55" s="49"/>
      <c r="O55" s="49"/>
      <c r="P55" s="49"/>
      <c r="Q55" s="37"/>
      <c r="R55" s="37"/>
      <c r="S55" s="37"/>
      <c r="T55" s="37"/>
      <c r="U55" s="37"/>
      <c r="V55" s="37"/>
      <c r="W55" s="37"/>
      <c r="X55" s="37"/>
    </row>
    <row r="56" spans="1:24" ht="12.75">
      <c r="A56" s="49"/>
      <c r="B56" s="50"/>
      <c r="C56" s="50"/>
      <c r="D56" s="50"/>
      <c r="E56" s="50"/>
      <c r="F56" s="41"/>
      <c r="G56" s="39"/>
      <c r="H56" s="49"/>
      <c r="I56" s="49"/>
      <c r="J56" s="49"/>
      <c r="K56" s="49"/>
      <c r="L56" s="49"/>
      <c r="M56" s="49"/>
      <c r="N56" s="49"/>
      <c r="O56" s="49"/>
      <c r="P56" s="49"/>
      <c r="Q56" s="37"/>
      <c r="R56" s="37"/>
      <c r="S56" s="37"/>
      <c r="T56" s="37"/>
      <c r="U56" s="37"/>
      <c r="V56" s="37"/>
      <c r="W56" s="37"/>
      <c r="X56" s="37"/>
    </row>
    <row r="57" spans="1:24" ht="12.75">
      <c r="A57" s="49"/>
      <c r="B57" s="50"/>
      <c r="C57" s="50"/>
      <c r="D57" s="50"/>
      <c r="E57" s="50"/>
      <c r="F57" s="41"/>
      <c r="G57" s="39"/>
      <c r="H57" s="49"/>
      <c r="I57" s="49"/>
      <c r="J57" s="49"/>
      <c r="K57" s="49"/>
      <c r="L57" s="49"/>
      <c r="M57" s="49"/>
      <c r="N57" s="49"/>
      <c r="O57" s="49"/>
      <c r="P57" s="49"/>
      <c r="Q57" s="37"/>
      <c r="R57" s="37"/>
      <c r="S57" s="37"/>
      <c r="T57" s="37"/>
      <c r="U57" s="37"/>
      <c r="V57" s="37"/>
      <c r="W57" s="37"/>
      <c r="X57" s="37"/>
    </row>
    <row r="58" spans="1:24" ht="12.75">
      <c r="A58" s="49"/>
      <c r="B58" s="50"/>
      <c r="C58" s="50"/>
      <c r="D58" s="50"/>
      <c r="E58" s="50"/>
      <c r="F58" s="41"/>
      <c r="G58" s="39"/>
      <c r="H58" s="49"/>
      <c r="I58" s="49"/>
      <c r="J58" s="49"/>
      <c r="K58" s="49"/>
      <c r="L58" s="49"/>
      <c r="M58" s="49"/>
      <c r="N58" s="49"/>
      <c r="O58" s="49"/>
      <c r="P58" s="49"/>
      <c r="Q58" s="37"/>
      <c r="R58" s="37"/>
      <c r="S58" s="37"/>
      <c r="T58" s="37"/>
      <c r="U58" s="37"/>
      <c r="V58" s="37"/>
      <c r="W58" s="37"/>
      <c r="X58" s="37"/>
    </row>
    <row r="59" spans="1:24" ht="12.75">
      <c r="A59" s="49"/>
      <c r="B59" s="50"/>
      <c r="C59" s="50"/>
      <c r="D59" s="50"/>
      <c r="E59" s="50"/>
      <c r="F59" s="41"/>
      <c r="G59" s="39"/>
      <c r="H59" s="49"/>
      <c r="I59" s="49"/>
      <c r="J59" s="49"/>
      <c r="K59" s="49"/>
      <c r="L59" s="49"/>
      <c r="M59" s="49"/>
      <c r="N59" s="49"/>
      <c r="O59" s="49"/>
      <c r="P59" s="49"/>
      <c r="Q59" s="37"/>
      <c r="R59" s="37"/>
      <c r="S59" s="37"/>
      <c r="T59" s="37"/>
      <c r="U59" s="37"/>
      <c r="V59" s="37"/>
      <c r="W59" s="37"/>
      <c r="X59" s="37"/>
    </row>
    <row r="60" spans="1:24" ht="12.75">
      <c r="A60" s="49"/>
      <c r="B60" s="50"/>
      <c r="C60" s="50"/>
      <c r="D60" s="50"/>
      <c r="E60" s="50"/>
      <c r="F60" s="41"/>
      <c r="G60" s="39"/>
      <c r="H60" s="49"/>
      <c r="I60" s="49"/>
      <c r="J60" s="49"/>
      <c r="K60" s="49"/>
      <c r="L60" s="49"/>
      <c r="M60" s="49"/>
      <c r="N60" s="49"/>
      <c r="O60" s="49"/>
      <c r="P60" s="49"/>
      <c r="Q60" s="37"/>
      <c r="R60" s="37"/>
      <c r="S60" s="37"/>
      <c r="T60" s="37"/>
      <c r="U60" s="37"/>
      <c r="V60" s="37"/>
      <c r="W60" s="37"/>
      <c r="X60" s="37"/>
    </row>
    <row r="61" spans="1:24" ht="12.75">
      <c r="A61" s="49"/>
      <c r="B61" s="50"/>
      <c r="C61" s="50"/>
      <c r="D61" s="50"/>
      <c r="E61" s="50"/>
      <c r="F61" s="41"/>
      <c r="G61" s="39"/>
      <c r="H61" s="49"/>
      <c r="I61" s="49"/>
      <c r="J61" s="49"/>
      <c r="K61" s="49"/>
      <c r="L61" s="49"/>
      <c r="M61" s="49"/>
      <c r="N61" s="49"/>
      <c r="O61" s="49"/>
      <c r="P61" s="49"/>
      <c r="Q61" s="37"/>
      <c r="R61" s="37"/>
      <c r="S61" s="37"/>
      <c r="T61" s="37"/>
      <c r="U61" s="37"/>
      <c r="V61" s="37"/>
      <c r="W61" s="37"/>
      <c r="X61" s="37"/>
    </row>
    <row r="62" spans="1:24" ht="12.75">
      <c r="A62" s="49"/>
      <c r="B62" s="50"/>
      <c r="C62" s="50"/>
      <c r="D62" s="50"/>
      <c r="E62" s="50"/>
      <c r="F62" s="41"/>
      <c r="G62" s="39"/>
      <c r="H62" s="49"/>
      <c r="I62" s="49"/>
      <c r="J62" s="49"/>
      <c r="K62" s="49"/>
      <c r="L62" s="49"/>
      <c r="M62" s="49"/>
      <c r="N62" s="49"/>
      <c r="O62" s="49"/>
      <c r="P62" s="49"/>
      <c r="Q62" s="37"/>
      <c r="R62" s="37"/>
      <c r="S62" s="37"/>
      <c r="T62" s="37"/>
      <c r="U62" s="37"/>
      <c r="V62" s="37"/>
      <c r="W62" s="37"/>
      <c r="X62" s="37"/>
    </row>
    <row r="63" spans="1:24" ht="12.75">
      <c r="A63" s="49"/>
      <c r="B63" s="50"/>
      <c r="C63" s="50"/>
      <c r="D63" s="50"/>
      <c r="E63" s="50"/>
      <c r="F63" s="41"/>
      <c r="G63" s="39"/>
      <c r="H63" s="49"/>
      <c r="I63" s="49"/>
      <c r="J63" s="49"/>
      <c r="K63" s="49"/>
      <c r="L63" s="49"/>
      <c r="M63" s="49"/>
      <c r="N63" s="49"/>
      <c r="O63" s="49"/>
      <c r="P63" s="49"/>
      <c r="Q63" s="37"/>
      <c r="R63" s="37"/>
      <c r="S63" s="37"/>
      <c r="T63" s="37"/>
      <c r="U63" s="37"/>
      <c r="V63" s="37"/>
      <c r="W63" s="37"/>
      <c r="X63" s="37"/>
    </row>
    <row r="64" spans="1:24" ht="12.75">
      <c r="A64" s="49"/>
      <c r="B64" s="50"/>
      <c r="C64" s="50"/>
      <c r="D64" s="50"/>
      <c r="E64" s="50"/>
      <c r="F64" s="41"/>
      <c r="G64" s="39"/>
      <c r="H64" s="49"/>
      <c r="I64" s="49"/>
      <c r="J64" s="49"/>
      <c r="K64" s="49"/>
      <c r="L64" s="49"/>
      <c r="M64" s="49"/>
      <c r="N64" s="49"/>
      <c r="O64" s="49"/>
      <c r="P64" s="49"/>
      <c r="Q64" s="37"/>
      <c r="R64" s="37"/>
      <c r="S64" s="37"/>
      <c r="T64" s="37"/>
      <c r="U64" s="37"/>
      <c r="V64" s="37"/>
      <c r="W64" s="37"/>
      <c r="X64" s="37"/>
    </row>
    <row r="65" spans="1:24" ht="12.75">
      <c r="A65" s="49"/>
      <c r="B65" s="50"/>
      <c r="C65" s="50"/>
      <c r="D65" s="50"/>
      <c r="E65" s="50"/>
      <c r="F65" s="41"/>
      <c r="G65" s="39"/>
      <c r="H65" s="49"/>
      <c r="I65" s="49"/>
      <c r="J65" s="49"/>
      <c r="K65" s="49"/>
      <c r="L65" s="49"/>
      <c r="M65" s="49"/>
      <c r="N65" s="49"/>
      <c r="O65" s="49"/>
      <c r="P65" s="49"/>
      <c r="Q65" s="37"/>
      <c r="R65" s="37"/>
      <c r="S65" s="37"/>
      <c r="T65" s="37"/>
      <c r="U65" s="37"/>
      <c r="V65" s="37"/>
      <c r="W65" s="37"/>
      <c r="X65" s="37"/>
    </row>
    <row r="66" spans="1:24" ht="12.75">
      <c r="A66" s="49"/>
      <c r="B66" s="50"/>
      <c r="C66" s="50"/>
      <c r="D66" s="50"/>
      <c r="E66" s="50"/>
      <c r="F66" s="41"/>
      <c r="G66" s="39"/>
      <c r="H66" s="49"/>
      <c r="I66" s="49"/>
      <c r="J66" s="49"/>
      <c r="K66" s="49"/>
      <c r="L66" s="49"/>
      <c r="M66" s="49"/>
      <c r="N66" s="49"/>
      <c r="O66" s="49"/>
      <c r="P66" s="49"/>
      <c r="Q66" s="37"/>
      <c r="R66" s="37"/>
      <c r="S66" s="37"/>
      <c r="T66" s="37"/>
      <c r="U66" s="37"/>
      <c r="V66" s="37"/>
      <c r="W66" s="37"/>
      <c r="X66" s="37"/>
    </row>
    <row r="67" spans="1:24" ht="12.75">
      <c r="A67" s="49"/>
      <c r="B67" s="50"/>
      <c r="C67" s="50"/>
      <c r="D67" s="50"/>
      <c r="E67" s="50"/>
      <c r="F67" s="41"/>
      <c r="G67" s="39"/>
      <c r="H67" s="49"/>
      <c r="I67" s="49"/>
      <c r="J67" s="49"/>
      <c r="K67" s="49"/>
      <c r="L67" s="49"/>
      <c r="M67" s="49"/>
      <c r="N67" s="49"/>
      <c r="O67" s="49"/>
      <c r="P67" s="49"/>
      <c r="Q67" s="37"/>
      <c r="R67" s="37"/>
      <c r="S67" s="37"/>
      <c r="T67" s="37"/>
      <c r="U67" s="37"/>
      <c r="V67" s="37"/>
      <c r="W67" s="37"/>
      <c r="X67" s="37"/>
    </row>
    <row r="68" spans="1:24" ht="12.75">
      <c r="A68" s="49"/>
      <c r="B68" s="50"/>
      <c r="C68" s="50"/>
      <c r="D68" s="50"/>
      <c r="E68" s="50"/>
      <c r="F68" s="41"/>
      <c r="G68" s="39"/>
      <c r="H68" s="49"/>
      <c r="I68" s="49"/>
      <c r="J68" s="49"/>
      <c r="K68" s="49"/>
      <c r="L68" s="49"/>
      <c r="M68" s="49"/>
      <c r="N68" s="49"/>
      <c r="O68" s="49"/>
      <c r="P68" s="49"/>
      <c r="Q68" s="37"/>
      <c r="R68" s="37"/>
      <c r="S68" s="37"/>
      <c r="T68" s="37"/>
      <c r="U68" s="37"/>
      <c r="V68" s="37"/>
      <c r="W68" s="37"/>
      <c r="X68" s="37"/>
    </row>
    <row r="69" spans="1:24" ht="12.75">
      <c r="A69" s="49"/>
      <c r="B69" s="50"/>
      <c r="C69" s="50"/>
      <c r="D69" s="50"/>
      <c r="E69" s="50"/>
      <c r="F69" s="41"/>
      <c r="G69" s="39"/>
      <c r="H69" s="49"/>
      <c r="I69" s="49"/>
      <c r="J69" s="49"/>
      <c r="K69" s="49"/>
      <c r="L69" s="49"/>
      <c r="M69" s="49"/>
      <c r="N69" s="49"/>
      <c r="O69" s="49"/>
      <c r="P69" s="49"/>
      <c r="Q69" s="37"/>
      <c r="R69" s="37"/>
      <c r="S69" s="37"/>
      <c r="T69" s="37"/>
      <c r="U69" s="37"/>
      <c r="V69" s="37"/>
      <c r="W69" s="37"/>
      <c r="X69" s="37"/>
    </row>
    <row r="70" spans="1:24" ht="12.75">
      <c r="A70" s="49"/>
      <c r="B70" s="50"/>
      <c r="C70" s="50"/>
      <c r="D70" s="50"/>
      <c r="E70" s="50"/>
      <c r="F70" s="41"/>
      <c r="G70" s="39"/>
      <c r="H70" s="49"/>
      <c r="I70" s="49"/>
      <c r="J70" s="49"/>
      <c r="K70" s="49"/>
      <c r="L70" s="49"/>
      <c r="M70" s="49"/>
      <c r="N70" s="49"/>
      <c r="O70" s="49"/>
      <c r="P70" s="49"/>
      <c r="Q70" s="37"/>
      <c r="R70" s="37"/>
      <c r="S70" s="37"/>
      <c r="T70" s="37"/>
      <c r="U70" s="37"/>
      <c r="V70" s="37"/>
      <c r="W70" s="37"/>
      <c r="X70" s="37"/>
    </row>
    <row r="71" spans="1:24" ht="12.75">
      <c r="A71" s="49"/>
      <c r="B71" s="50"/>
      <c r="C71" s="50"/>
      <c r="D71" s="50"/>
      <c r="E71" s="50"/>
      <c r="F71" s="41"/>
      <c r="G71" s="39"/>
      <c r="H71" s="49"/>
      <c r="I71" s="49"/>
      <c r="J71" s="49"/>
      <c r="K71" s="49"/>
      <c r="L71" s="49"/>
      <c r="M71" s="49"/>
      <c r="N71" s="49"/>
      <c r="O71" s="49"/>
      <c r="P71" s="49"/>
      <c r="Q71" s="37"/>
      <c r="R71" s="37"/>
      <c r="S71" s="37"/>
      <c r="T71" s="37"/>
      <c r="U71" s="37"/>
      <c r="V71" s="37"/>
      <c r="W71" s="37"/>
      <c r="X71" s="37"/>
    </row>
    <row r="72" spans="1:24" ht="12.75">
      <c r="A72" s="49"/>
      <c r="B72" s="50"/>
      <c r="C72" s="50"/>
      <c r="D72" s="50"/>
      <c r="E72" s="50"/>
      <c r="F72" s="41"/>
      <c r="G72" s="39"/>
      <c r="H72" s="49"/>
      <c r="I72" s="49"/>
      <c r="J72" s="49"/>
      <c r="K72" s="49"/>
      <c r="L72" s="49"/>
      <c r="M72" s="49"/>
      <c r="N72" s="49"/>
      <c r="O72" s="49"/>
      <c r="P72" s="49"/>
      <c r="Q72" s="37"/>
      <c r="R72" s="37"/>
      <c r="S72" s="37"/>
      <c r="T72" s="37"/>
      <c r="U72" s="37"/>
      <c r="V72" s="37"/>
      <c r="W72" s="37"/>
      <c r="X72" s="37"/>
    </row>
    <row r="73" spans="1:24" ht="12.75">
      <c r="A73" s="49"/>
      <c r="B73" s="50"/>
      <c r="C73" s="50"/>
      <c r="D73" s="50"/>
      <c r="E73" s="50"/>
      <c r="F73" s="41"/>
      <c r="G73" s="39"/>
      <c r="H73" s="49"/>
      <c r="I73" s="49"/>
      <c r="J73" s="49"/>
      <c r="K73" s="49"/>
      <c r="L73" s="49"/>
      <c r="M73" s="49"/>
      <c r="N73" s="49"/>
      <c r="O73" s="49"/>
      <c r="P73" s="49"/>
      <c r="Q73" s="37"/>
      <c r="R73" s="37"/>
      <c r="S73" s="37"/>
      <c r="T73" s="37"/>
      <c r="U73" s="37"/>
      <c r="V73" s="37"/>
      <c r="W73" s="37"/>
      <c r="X73" s="37"/>
    </row>
    <row r="74" spans="1:24" ht="12.75">
      <c r="A74" s="49"/>
      <c r="B74" s="50"/>
      <c r="C74" s="50"/>
      <c r="D74" s="50"/>
      <c r="E74" s="50"/>
      <c r="F74" s="41"/>
      <c r="G74" s="39"/>
      <c r="H74" s="49"/>
      <c r="I74" s="49"/>
      <c r="J74" s="49"/>
      <c r="K74" s="49"/>
      <c r="L74" s="49"/>
      <c r="M74" s="49"/>
      <c r="N74" s="49"/>
      <c r="O74" s="49"/>
      <c r="P74" s="49"/>
      <c r="Q74" s="37"/>
      <c r="R74" s="37"/>
      <c r="S74" s="37"/>
      <c r="T74" s="37"/>
      <c r="U74" s="37"/>
      <c r="V74" s="37"/>
      <c r="W74" s="37"/>
      <c r="X74" s="37"/>
    </row>
    <row r="75" spans="1:24" ht="12.75">
      <c r="A75" s="49"/>
      <c r="B75" s="50"/>
      <c r="C75" s="50"/>
      <c r="D75" s="50"/>
      <c r="E75" s="50"/>
      <c r="F75" s="41"/>
      <c r="G75" s="39"/>
      <c r="H75" s="49"/>
      <c r="I75" s="49"/>
      <c r="J75" s="49"/>
      <c r="K75" s="49"/>
      <c r="L75" s="49"/>
      <c r="M75" s="49"/>
      <c r="N75" s="49"/>
      <c r="O75" s="49"/>
      <c r="P75" s="49"/>
      <c r="Q75" s="37"/>
      <c r="R75" s="37"/>
      <c r="S75" s="37"/>
      <c r="T75" s="37"/>
      <c r="U75" s="37"/>
      <c r="V75" s="37"/>
      <c r="W75" s="37"/>
      <c r="X75" s="37"/>
    </row>
    <row r="76" spans="1:24" ht="12.75">
      <c r="A76" s="49"/>
      <c r="B76" s="50"/>
      <c r="C76" s="50"/>
      <c r="D76" s="50"/>
      <c r="E76" s="50"/>
      <c r="F76" s="41"/>
      <c r="G76" s="39"/>
      <c r="H76" s="49"/>
      <c r="I76" s="49"/>
      <c r="J76" s="49"/>
      <c r="K76" s="49"/>
      <c r="L76" s="49"/>
      <c r="M76" s="49"/>
      <c r="N76" s="49"/>
      <c r="O76" s="49"/>
      <c r="P76" s="49"/>
      <c r="Q76" s="37"/>
      <c r="R76" s="37"/>
      <c r="S76" s="37"/>
      <c r="T76" s="37"/>
      <c r="U76" s="37"/>
      <c r="V76" s="37"/>
      <c r="W76" s="37"/>
      <c r="X76" s="37"/>
    </row>
    <row r="77" spans="1:24" ht="12.75">
      <c r="A77" s="49"/>
      <c r="B77" s="50"/>
      <c r="C77" s="50"/>
      <c r="D77" s="50"/>
      <c r="E77" s="50"/>
      <c r="F77" s="41"/>
      <c r="G77" s="39"/>
      <c r="H77" s="49"/>
      <c r="I77" s="49"/>
      <c r="J77" s="49"/>
      <c r="K77" s="49"/>
      <c r="L77" s="49"/>
      <c r="M77" s="49"/>
      <c r="N77" s="49"/>
      <c r="O77" s="49"/>
      <c r="P77" s="49"/>
      <c r="Q77" s="37"/>
      <c r="R77" s="37"/>
      <c r="S77" s="37"/>
      <c r="T77" s="37"/>
      <c r="U77" s="37"/>
      <c r="V77" s="37"/>
      <c r="W77" s="37"/>
      <c r="X77" s="37"/>
    </row>
    <row r="78" spans="1:24" ht="12.75">
      <c r="A78" s="49"/>
      <c r="B78" s="50"/>
      <c r="C78" s="50"/>
      <c r="D78" s="50"/>
      <c r="E78" s="50"/>
      <c r="F78" s="41"/>
      <c r="G78" s="39"/>
      <c r="H78" s="49"/>
      <c r="I78" s="49"/>
      <c r="J78" s="49"/>
      <c r="K78" s="49"/>
      <c r="L78" s="49"/>
      <c r="M78" s="49"/>
      <c r="N78" s="49"/>
      <c r="O78" s="49"/>
      <c r="P78" s="49"/>
      <c r="Q78" s="37"/>
      <c r="R78" s="37"/>
      <c r="S78" s="37"/>
      <c r="T78" s="37"/>
      <c r="U78" s="37"/>
      <c r="V78" s="37"/>
      <c r="W78" s="37"/>
      <c r="X78" s="37"/>
    </row>
    <row r="79" spans="1:24" ht="12.75">
      <c r="A79" s="49"/>
      <c r="B79" s="50"/>
      <c r="C79" s="50"/>
      <c r="D79" s="50"/>
      <c r="E79" s="50"/>
      <c r="F79" s="41"/>
      <c r="G79" s="39"/>
      <c r="H79" s="49"/>
      <c r="I79" s="49"/>
      <c r="J79" s="49"/>
      <c r="K79" s="49"/>
      <c r="L79" s="49"/>
      <c r="M79" s="49"/>
      <c r="N79" s="49"/>
      <c r="O79" s="49"/>
      <c r="P79" s="49"/>
      <c r="Q79" s="37"/>
      <c r="R79" s="37"/>
      <c r="S79" s="37"/>
      <c r="T79" s="37"/>
      <c r="U79" s="37"/>
      <c r="V79" s="37"/>
      <c r="W79" s="37"/>
      <c r="X79" s="37"/>
    </row>
    <row r="80" spans="1:24" ht="12.75">
      <c r="A80" s="49"/>
      <c r="B80" s="50"/>
      <c r="C80" s="50"/>
      <c r="D80" s="50"/>
      <c r="E80" s="50"/>
      <c r="F80" s="41"/>
      <c r="G80" s="39"/>
      <c r="H80" s="49"/>
      <c r="I80" s="49"/>
      <c r="J80" s="49"/>
      <c r="K80" s="49"/>
      <c r="L80" s="49"/>
      <c r="M80" s="49"/>
      <c r="N80" s="49"/>
      <c r="O80" s="49"/>
      <c r="P80" s="49"/>
      <c r="Q80" s="37"/>
      <c r="R80" s="37"/>
      <c r="S80" s="37"/>
      <c r="T80" s="37"/>
      <c r="U80" s="37"/>
      <c r="V80" s="37"/>
      <c r="W80" s="37"/>
      <c r="X80" s="37"/>
    </row>
    <row r="81" spans="1:24" ht="12.75">
      <c r="A81" s="49"/>
      <c r="B81" s="50"/>
      <c r="C81" s="50"/>
      <c r="D81" s="50"/>
      <c r="E81" s="50"/>
      <c r="F81" s="41"/>
      <c r="G81" s="39"/>
      <c r="H81" s="49"/>
      <c r="I81" s="49"/>
      <c r="J81" s="49"/>
      <c r="K81" s="49"/>
      <c r="L81" s="49"/>
      <c r="M81" s="49"/>
      <c r="N81" s="49"/>
      <c r="O81" s="49"/>
      <c r="P81" s="49"/>
      <c r="Q81" s="37"/>
      <c r="R81" s="37"/>
      <c r="S81" s="37"/>
      <c r="T81" s="37"/>
      <c r="U81" s="37"/>
      <c r="V81" s="37"/>
      <c r="W81" s="37"/>
      <c r="X81" s="37"/>
    </row>
    <row r="82" spans="1:24" ht="12.75">
      <c r="A82" s="49"/>
      <c r="B82" s="50"/>
      <c r="C82" s="50"/>
      <c r="D82" s="50"/>
      <c r="E82" s="50"/>
      <c r="F82" s="41"/>
      <c r="G82" s="39"/>
      <c r="H82" s="49"/>
      <c r="I82" s="49"/>
      <c r="J82" s="49"/>
      <c r="K82" s="49"/>
      <c r="L82" s="49"/>
      <c r="M82" s="49"/>
      <c r="N82" s="49"/>
      <c r="O82" s="49"/>
      <c r="P82" s="49"/>
      <c r="Q82" s="37"/>
      <c r="R82" s="37"/>
      <c r="S82" s="37"/>
      <c r="T82" s="37"/>
      <c r="U82" s="37"/>
      <c r="V82" s="37"/>
      <c r="W82" s="37"/>
      <c r="X82" s="37"/>
    </row>
    <row r="83" spans="1:24" ht="12.75">
      <c r="A83" s="49"/>
      <c r="B83" s="50"/>
      <c r="C83" s="50"/>
      <c r="D83" s="50"/>
      <c r="E83" s="50"/>
      <c r="F83" s="41"/>
      <c r="G83" s="39"/>
      <c r="H83" s="49"/>
      <c r="I83" s="49"/>
      <c r="J83" s="49"/>
      <c r="K83" s="49"/>
      <c r="L83" s="49"/>
      <c r="M83" s="49"/>
      <c r="N83" s="49"/>
      <c r="O83" s="49"/>
      <c r="P83" s="49"/>
      <c r="Q83" s="37"/>
      <c r="R83" s="37"/>
      <c r="S83" s="37"/>
      <c r="T83" s="37"/>
      <c r="U83" s="37"/>
      <c r="V83" s="37"/>
      <c r="W83" s="37"/>
      <c r="X83" s="37"/>
    </row>
    <row r="84" spans="1:24" ht="12.75">
      <c r="A84" s="49"/>
      <c r="B84" s="50"/>
      <c r="C84" s="50"/>
      <c r="D84" s="50"/>
      <c r="E84" s="50"/>
      <c r="F84" s="41"/>
      <c r="G84" s="39"/>
      <c r="H84" s="49"/>
      <c r="I84" s="49"/>
      <c r="J84" s="49"/>
      <c r="K84" s="49"/>
      <c r="L84" s="49"/>
      <c r="M84" s="49"/>
      <c r="N84" s="49"/>
      <c r="O84" s="49"/>
      <c r="P84" s="49"/>
      <c r="Q84" s="37"/>
      <c r="R84" s="37"/>
      <c r="S84" s="37"/>
      <c r="T84" s="37"/>
      <c r="U84" s="37"/>
      <c r="V84" s="37"/>
      <c r="W84" s="37"/>
      <c r="X84" s="37"/>
    </row>
    <row r="85" spans="1:24" ht="12.75">
      <c r="A85" s="49"/>
      <c r="B85" s="50"/>
      <c r="C85" s="50"/>
      <c r="D85" s="50"/>
      <c r="E85" s="50"/>
      <c r="F85" s="41"/>
      <c r="G85" s="39"/>
      <c r="H85" s="49"/>
      <c r="I85" s="49"/>
      <c r="J85" s="49"/>
      <c r="K85" s="49"/>
      <c r="L85" s="49"/>
      <c r="M85" s="49"/>
      <c r="N85" s="49"/>
      <c r="O85" s="49"/>
      <c r="P85" s="49"/>
      <c r="Q85" s="37"/>
      <c r="R85" s="37"/>
      <c r="S85" s="37"/>
      <c r="T85" s="37"/>
      <c r="U85" s="37"/>
      <c r="V85" s="37"/>
      <c r="W85" s="37"/>
      <c r="X85" s="37"/>
    </row>
    <row r="86" spans="1:24" ht="12.75">
      <c r="A86" s="49"/>
      <c r="B86" s="50"/>
      <c r="C86" s="50"/>
      <c r="D86" s="50"/>
      <c r="E86" s="50"/>
      <c r="F86" s="36"/>
      <c r="G86" s="39"/>
      <c r="H86" s="49"/>
      <c r="I86" s="49"/>
      <c r="J86" s="49"/>
      <c r="K86" s="49"/>
      <c r="L86" s="49"/>
      <c r="M86" s="49"/>
      <c r="N86" s="49"/>
      <c r="O86" s="49"/>
      <c r="P86" s="49"/>
      <c r="Q86" s="37"/>
      <c r="R86" s="37"/>
      <c r="S86" s="37"/>
      <c r="T86" s="37"/>
      <c r="U86" s="37"/>
      <c r="V86" s="37"/>
      <c r="W86" s="37"/>
      <c r="X86" s="37"/>
    </row>
    <row r="87" spans="1:24" ht="12.75">
      <c r="A87" s="49"/>
      <c r="B87" s="50"/>
      <c r="C87" s="50"/>
      <c r="D87" s="50"/>
      <c r="E87" s="50"/>
      <c r="F87" s="36"/>
      <c r="G87" s="39"/>
      <c r="H87" s="49"/>
      <c r="I87" s="49"/>
      <c r="J87" s="49"/>
      <c r="K87" s="49"/>
      <c r="L87" s="49"/>
      <c r="M87" s="49"/>
      <c r="N87" s="49"/>
      <c r="O87" s="49"/>
      <c r="P87" s="49"/>
      <c r="Q87" s="37"/>
      <c r="R87" s="37"/>
      <c r="S87" s="37"/>
      <c r="T87" s="37"/>
      <c r="U87" s="37"/>
      <c r="V87" s="37"/>
      <c r="W87" s="37"/>
      <c r="X87" s="37"/>
    </row>
    <row r="88" spans="1:24" ht="12.75">
      <c r="A88" s="49"/>
      <c r="B88" s="50"/>
      <c r="C88" s="50"/>
      <c r="D88" s="50"/>
      <c r="E88" s="50"/>
      <c r="F88" s="36"/>
      <c r="G88" s="39"/>
      <c r="H88" s="49"/>
      <c r="I88" s="49"/>
      <c r="J88" s="49"/>
      <c r="K88" s="49"/>
      <c r="L88" s="49"/>
      <c r="M88" s="49"/>
      <c r="N88" s="49"/>
      <c r="O88" s="49"/>
      <c r="P88" s="49"/>
      <c r="Q88" s="37"/>
      <c r="R88" s="37"/>
      <c r="S88" s="37"/>
      <c r="T88" s="37"/>
      <c r="U88" s="37"/>
      <c r="V88" s="37"/>
      <c r="W88" s="37"/>
      <c r="X88" s="37"/>
    </row>
    <row r="89" spans="1:24" ht="12.75">
      <c r="A89" s="49"/>
      <c r="B89" s="50"/>
      <c r="C89" s="50"/>
      <c r="D89" s="50"/>
      <c r="E89" s="50"/>
      <c r="F89" s="36"/>
      <c r="G89" s="39"/>
      <c r="H89" s="49"/>
      <c r="I89" s="49"/>
      <c r="J89" s="49"/>
      <c r="K89" s="49"/>
      <c r="L89" s="49"/>
      <c r="M89" s="49"/>
      <c r="N89" s="49"/>
      <c r="O89" s="49"/>
      <c r="P89" s="49"/>
      <c r="Q89" s="37"/>
      <c r="R89" s="37"/>
      <c r="S89" s="37"/>
      <c r="T89" s="37"/>
      <c r="U89" s="37"/>
      <c r="V89" s="37"/>
      <c r="W89" s="37"/>
      <c r="X89" s="37"/>
    </row>
    <row r="90" spans="1:24" ht="12.75">
      <c r="A90" s="49"/>
      <c r="B90" s="37"/>
      <c r="C90" s="37"/>
      <c r="D90" s="37"/>
      <c r="E90" s="37"/>
      <c r="F90" s="36"/>
      <c r="G90" s="39"/>
      <c r="H90" s="49"/>
      <c r="I90" s="49"/>
      <c r="J90" s="49"/>
      <c r="K90" s="49"/>
      <c r="L90" s="49"/>
      <c r="M90" s="49"/>
      <c r="N90" s="49"/>
      <c r="O90" s="49"/>
      <c r="P90" s="49"/>
      <c r="Q90" s="37"/>
      <c r="R90" s="37"/>
      <c r="S90" s="37"/>
      <c r="T90" s="37"/>
      <c r="U90" s="37"/>
      <c r="V90" s="37"/>
      <c r="W90" s="37"/>
      <c r="X90" s="37"/>
    </row>
    <row r="91" spans="1:24" ht="12.75">
      <c r="A91" s="49"/>
      <c r="B91" s="37"/>
      <c r="C91" s="37"/>
      <c r="D91" s="37"/>
      <c r="E91" s="37"/>
      <c r="F91" s="36"/>
      <c r="G91" s="39"/>
      <c r="H91" s="49"/>
      <c r="I91" s="49"/>
      <c r="J91" s="49"/>
      <c r="K91" s="49"/>
      <c r="L91" s="49"/>
      <c r="M91" s="49"/>
      <c r="N91" s="49"/>
      <c r="O91" s="49"/>
      <c r="P91" s="49"/>
      <c r="Q91" s="37"/>
      <c r="R91" s="37"/>
      <c r="S91" s="37"/>
      <c r="T91" s="37"/>
      <c r="U91" s="37"/>
      <c r="V91" s="37"/>
      <c r="W91" s="37"/>
      <c r="X91" s="37"/>
    </row>
    <row r="92" spans="1:24" ht="12.75">
      <c r="A92" s="49"/>
      <c r="B92" s="37"/>
      <c r="C92" s="37"/>
      <c r="D92" s="37"/>
      <c r="E92" s="37"/>
      <c r="F92" s="36"/>
      <c r="G92" s="39"/>
      <c r="H92" s="49"/>
      <c r="I92" s="49"/>
      <c r="J92" s="49"/>
      <c r="K92" s="49"/>
      <c r="L92" s="49"/>
      <c r="M92" s="49"/>
      <c r="N92" s="49"/>
      <c r="O92" s="49"/>
      <c r="P92" s="49"/>
      <c r="Q92" s="37"/>
      <c r="R92" s="37"/>
      <c r="S92" s="37"/>
      <c r="T92" s="37"/>
      <c r="U92" s="37"/>
      <c r="V92" s="37"/>
      <c r="W92" s="37"/>
      <c r="X92" s="37"/>
    </row>
    <row r="93" spans="1:24" ht="12.75">
      <c r="A93" s="49"/>
      <c r="B93" s="37"/>
      <c r="C93" s="37"/>
      <c r="D93" s="37"/>
      <c r="E93" s="37"/>
      <c r="F93" s="36"/>
      <c r="G93" s="39"/>
      <c r="H93" s="49"/>
      <c r="I93" s="49"/>
      <c r="J93" s="49"/>
      <c r="K93" s="49"/>
      <c r="L93" s="49"/>
      <c r="M93" s="49"/>
      <c r="N93" s="49"/>
      <c r="O93" s="49"/>
      <c r="P93" s="49"/>
      <c r="Q93" s="37"/>
      <c r="R93" s="37"/>
      <c r="S93" s="37"/>
      <c r="T93" s="37"/>
      <c r="U93" s="37"/>
      <c r="V93" s="37"/>
      <c r="W93" s="37"/>
      <c r="X93" s="37"/>
    </row>
    <row r="94" spans="1:24" ht="12.75">
      <c r="A94" s="49"/>
      <c r="B94" s="37"/>
      <c r="C94" s="37"/>
      <c r="D94" s="37"/>
      <c r="E94" s="37"/>
      <c r="F94" s="36"/>
      <c r="G94" s="39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</row>
    <row r="95" spans="1:24" ht="12.75">
      <c r="A95" s="49"/>
      <c r="B95" s="37"/>
      <c r="C95" s="37"/>
      <c r="D95" s="37"/>
      <c r="E95" s="37"/>
      <c r="F95" s="36"/>
      <c r="G95" s="39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</row>
    <row r="96" spans="1:24" ht="12.75">
      <c r="A96" s="49"/>
      <c r="B96" s="37"/>
      <c r="C96" s="37"/>
      <c r="D96" s="37"/>
      <c r="E96" s="37"/>
      <c r="F96" s="36"/>
      <c r="G96" s="39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</row>
    <row r="97" spans="1:24" ht="12.75">
      <c r="A97" s="49"/>
      <c r="B97" s="37"/>
      <c r="C97" s="37"/>
      <c r="D97" s="37"/>
      <c r="E97" s="37"/>
      <c r="F97" s="36"/>
      <c r="G97" s="39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</row>
    <row r="98" spans="1:24" ht="12.75">
      <c r="A98" s="49"/>
      <c r="B98" s="37"/>
      <c r="C98" s="37"/>
      <c r="D98" s="37"/>
      <c r="E98" s="37"/>
      <c r="F98" s="36"/>
      <c r="G98" s="39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</row>
    <row r="99" spans="1:24" ht="12.75">
      <c r="A99" s="49"/>
      <c r="B99" s="37"/>
      <c r="C99" s="37"/>
      <c r="D99" s="37"/>
      <c r="E99" s="37"/>
      <c r="F99" s="36"/>
      <c r="G99" s="39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</row>
    <row r="100" spans="1:24" ht="12.75">
      <c r="A100" s="49"/>
      <c r="B100" s="37"/>
      <c r="C100" s="37"/>
      <c r="D100" s="37"/>
      <c r="E100" s="37"/>
      <c r="F100" s="36"/>
      <c r="G100" s="39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</row>
    <row r="101" spans="1:24" ht="12.75">
      <c r="A101" s="49"/>
      <c r="B101" s="37"/>
      <c r="C101" s="37"/>
      <c r="D101" s="37"/>
      <c r="E101" s="37"/>
      <c r="F101" s="37"/>
      <c r="G101" s="39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</row>
    <row r="102" spans="1:24" ht="12.75">
      <c r="A102" s="49"/>
      <c r="B102" s="37"/>
      <c r="C102" s="37"/>
      <c r="D102" s="37"/>
      <c r="E102" s="37"/>
      <c r="F102" s="37"/>
      <c r="G102" s="39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</row>
    <row r="103" spans="1:24" ht="12.75">
      <c r="A103" s="49"/>
      <c r="B103" s="37"/>
      <c r="C103" s="37"/>
      <c r="D103" s="37"/>
      <c r="E103" s="37"/>
      <c r="F103" s="37"/>
      <c r="G103" s="39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</row>
    <row r="104" spans="1:24" ht="12.75">
      <c r="A104" s="49"/>
      <c r="B104" s="37"/>
      <c r="C104" s="37"/>
      <c r="D104" s="37"/>
      <c r="E104" s="37"/>
      <c r="F104" s="37"/>
      <c r="G104" s="39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</row>
    <row r="105" spans="1:24" ht="12.75">
      <c r="A105" s="49"/>
      <c r="B105" s="37"/>
      <c r="C105" s="37"/>
      <c r="D105" s="37"/>
      <c r="E105" s="37"/>
      <c r="F105" s="37"/>
      <c r="G105" s="39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</row>
    <row r="106" spans="1:24" ht="12.75">
      <c r="A106" s="49"/>
      <c r="B106" s="37"/>
      <c r="C106" s="37"/>
      <c r="D106" s="37"/>
      <c r="E106" s="37"/>
      <c r="F106" s="37"/>
      <c r="G106" s="39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</row>
    <row r="107" spans="1:24" ht="12.75">
      <c r="A107" s="37"/>
      <c r="B107" s="37"/>
      <c r="C107" s="37"/>
      <c r="D107" s="37"/>
      <c r="E107" s="37"/>
      <c r="F107" s="37"/>
      <c r="G107" s="39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</row>
    <row r="108" spans="1:24" ht="12.75">
      <c r="A108" s="37"/>
      <c r="B108" s="37"/>
      <c r="C108" s="37"/>
      <c r="D108" s="37"/>
      <c r="E108" s="37"/>
      <c r="F108" s="37"/>
      <c r="G108" s="39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</row>
    <row r="109" spans="1:24" ht="12.75">
      <c r="A109" s="37"/>
      <c r="B109" s="37"/>
      <c r="C109" s="37"/>
      <c r="D109" s="37"/>
      <c r="E109" s="37"/>
      <c r="F109" s="37"/>
      <c r="G109" s="39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</row>
    <row r="110" spans="1:24" ht="12.75">
      <c r="A110" s="37"/>
      <c r="B110" s="37"/>
      <c r="C110" s="37"/>
      <c r="D110" s="37"/>
      <c r="E110" s="37"/>
      <c r="F110" s="37"/>
      <c r="G110" s="39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</row>
    <row r="111" spans="1:24" ht="12.75">
      <c r="A111" s="37"/>
      <c r="B111" s="37"/>
      <c r="C111" s="37"/>
      <c r="D111" s="37"/>
      <c r="E111" s="37"/>
      <c r="F111" s="37"/>
      <c r="G111" s="39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</row>
    <row r="112" spans="1:24" ht="12.75">
      <c r="A112" s="37"/>
      <c r="B112" s="37"/>
      <c r="C112" s="37"/>
      <c r="D112" s="37"/>
      <c r="E112" s="37"/>
      <c r="F112" s="37"/>
      <c r="G112" s="39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</row>
    <row r="113" spans="1:24" ht="12.75">
      <c r="A113" s="37"/>
      <c r="B113" s="37"/>
      <c r="C113" s="37"/>
      <c r="D113" s="37"/>
      <c r="E113" s="37"/>
      <c r="F113" s="37"/>
      <c r="G113" s="39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</row>
    <row r="114" spans="1:24" ht="12.75">
      <c r="A114" s="37"/>
      <c r="B114" s="37"/>
      <c r="C114" s="37"/>
      <c r="D114" s="37"/>
      <c r="E114" s="37"/>
      <c r="F114" s="37"/>
      <c r="G114" s="39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</row>
    <row r="115" spans="1:24" ht="12.75">
      <c r="A115" s="37"/>
      <c r="B115" s="37"/>
      <c r="C115" s="37"/>
      <c r="D115" s="37"/>
      <c r="E115" s="37"/>
      <c r="F115" s="37"/>
      <c r="G115" s="39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</row>
    <row r="116" spans="1:24" ht="12.75">
      <c r="A116" s="37"/>
      <c r="B116" s="37"/>
      <c r="C116" s="37"/>
      <c r="D116" s="37"/>
      <c r="E116" s="37"/>
      <c r="F116" s="37"/>
      <c r="G116" s="39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</row>
    <row r="117" spans="1:24" ht="12.75">
      <c r="A117" s="37"/>
      <c r="B117" s="37"/>
      <c r="C117" s="37"/>
      <c r="D117" s="37"/>
      <c r="E117" s="37"/>
      <c r="F117" s="37"/>
      <c r="G117" s="39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</row>
    <row r="118" spans="1:24" ht="12.75">
      <c r="A118" s="37"/>
      <c r="B118" s="37"/>
      <c r="C118" s="37"/>
      <c r="D118" s="37"/>
      <c r="E118" s="37"/>
      <c r="F118" s="37"/>
      <c r="G118" s="39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</row>
    <row r="119" spans="1:24" ht="12.75">
      <c r="A119" s="37"/>
      <c r="B119" s="37"/>
      <c r="C119" s="37"/>
      <c r="D119" s="37"/>
      <c r="E119" s="37"/>
      <c r="F119" s="37"/>
      <c r="G119" s="39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</row>
    <row r="120" spans="1:24" ht="12.75">
      <c r="A120" s="37"/>
      <c r="B120" s="37"/>
      <c r="C120" s="37"/>
      <c r="D120" s="37"/>
      <c r="E120" s="37"/>
      <c r="F120" s="37"/>
      <c r="G120" s="39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</row>
    <row r="121" spans="1:24" ht="12.75">
      <c r="A121" s="37"/>
      <c r="B121" s="37"/>
      <c r="C121" s="37"/>
      <c r="D121" s="37"/>
      <c r="E121" s="37"/>
      <c r="F121" s="37"/>
      <c r="G121" s="39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</row>
    <row r="122" spans="1:24" ht="12.75">
      <c r="A122" s="37"/>
      <c r="B122" s="37"/>
      <c r="C122" s="37"/>
      <c r="D122" s="37"/>
      <c r="E122" s="37"/>
      <c r="F122" s="37"/>
      <c r="G122" s="39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</row>
    <row r="123" spans="1:24" ht="12.75">
      <c r="A123" s="37"/>
      <c r="B123" s="37"/>
      <c r="C123" s="37"/>
      <c r="D123" s="37"/>
      <c r="E123" s="37"/>
      <c r="F123" s="37"/>
      <c r="G123" s="39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</row>
    <row r="124" spans="1:24" ht="12.75">
      <c r="A124" s="37"/>
      <c r="B124" s="37"/>
      <c r="C124" s="37"/>
      <c r="D124" s="37"/>
      <c r="E124" s="37"/>
      <c r="F124" s="37"/>
      <c r="G124" s="39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</row>
    <row r="125" spans="1:24" ht="12.75">
      <c r="A125" s="37"/>
      <c r="B125" s="37"/>
      <c r="C125" s="37"/>
      <c r="D125" s="37"/>
      <c r="E125" s="37"/>
      <c r="F125" s="37"/>
      <c r="G125" s="39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</row>
    <row r="126" spans="1:24" ht="12.75">
      <c r="A126" s="37"/>
      <c r="B126" s="37"/>
      <c r="C126" s="37"/>
      <c r="D126" s="37"/>
      <c r="E126" s="37"/>
      <c r="F126" s="37"/>
      <c r="G126" s="39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</row>
    <row r="127" spans="1:24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</row>
    <row r="128" spans="1:24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</row>
    <row r="129" spans="1:24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</row>
    <row r="130" spans="1:24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</row>
    <row r="131" spans="1:24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</row>
    <row r="132" spans="1:24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</row>
    <row r="133" spans="1:24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</row>
    <row r="134" spans="1:24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</row>
    <row r="135" spans="1:24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</row>
    <row r="136" spans="1:24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</row>
    <row r="137" spans="1:24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</row>
    <row r="138" spans="1:24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</row>
    <row r="139" spans="1:24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</row>
    <row r="140" spans="1:24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</row>
    <row r="141" spans="1:24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</row>
    <row r="142" spans="1:24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</row>
    <row r="143" spans="1:24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</row>
    <row r="144" spans="1:24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</row>
    <row r="145" spans="1:24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</row>
    <row r="146" spans="1:24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</row>
    <row r="147" spans="1:24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</row>
    <row r="148" spans="1:24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</row>
    <row r="149" spans="1:24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</row>
    <row r="150" spans="1:24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</row>
    <row r="151" spans="1:24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</row>
    <row r="152" spans="1:24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</row>
    <row r="153" spans="1:24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</row>
    <row r="154" spans="1:24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</row>
    <row r="155" spans="1:24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</row>
    <row r="156" spans="1:24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</row>
    <row r="157" spans="1:24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</row>
    <row r="158" spans="1:24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</row>
    <row r="159" spans="1:24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</row>
    <row r="160" spans="1:24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</row>
    <row r="161" spans="1:24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</row>
    <row r="162" spans="1:24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</row>
    <row r="163" spans="1:24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</row>
    <row r="164" spans="1:24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</row>
    <row r="165" spans="1:24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</row>
    <row r="166" spans="1:24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</row>
    <row r="167" spans="1:24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</row>
    <row r="168" spans="1:24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</row>
    <row r="169" spans="1:24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</row>
    <row r="170" spans="1:24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</row>
    <row r="171" spans="1:24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</row>
    <row r="172" spans="1:24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</row>
    <row r="173" spans="1:24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</row>
    <row r="174" spans="1:24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</row>
    <row r="175" spans="1:24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</row>
    <row r="176" spans="1:24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</row>
    <row r="177" spans="1:24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</row>
    <row r="178" spans="1:24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</row>
    <row r="179" spans="1:24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</row>
    <row r="180" spans="1:24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</row>
    <row r="181" spans="1:24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</row>
    <row r="182" spans="1:24" ht="12.7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</row>
    <row r="183" spans="1:24" ht="12.7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</row>
    <row r="184" spans="1:24" ht="12.7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</row>
    <row r="185" spans="1:24" ht="12.7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</row>
    <row r="186" spans="1:24" ht="12.7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</row>
    <row r="187" spans="1:24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</row>
    <row r="188" spans="1:24" ht="12.7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</row>
    <row r="189" spans="1:24" ht="12.7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</row>
    <row r="190" spans="1:24" ht="12.7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</row>
    <row r="191" spans="1:24" ht="12.7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</row>
    <row r="192" spans="1:24" ht="12.7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</row>
    <row r="193" spans="1:24" ht="12.7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</row>
    <row r="194" spans="1:24" ht="12.7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</row>
    <row r="195" spans="1:24" ht="12.7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</row>
    <row r="196" spans="1:24" ht="12.7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</row>
    <row r="197" spans="1:24" ht="12.7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</row>
    <row r="198" spans="1:24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</row>
    <row r="199" spans="1:24" ht="12.7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</row>
    <row r="200" spans="1:24" ht="12.7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</row>
    <row r="201" spans="1:24" ht="12.7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</row>
    <row r="202" spans="1:24" ht="12.7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</row>
    <row r="203" spans="1:24" ht="12.7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</row>
    <row r="204" spans="1:24" ht="12.7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</row>
    <row r="205" spans="1:24" ht="12.7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</row>
    <row r="206" spans="1:24" ht="12.7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</row>
    <row r="207" spans="1:24" ht="12.7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</row>
    <row r="208" spans="1:24" ht="12.7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</row>
    <row r="209" spans="1:24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</row>
    <row r="210" spans="1:24" ht="12.7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</row>
    <row r="211" spans="1:24" ht="12.7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</row>
    <row r="212" spans="1:24" ht="12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</row>
    <row r="213" spans="1:24" ht="12.7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</row>
    <row r="214" spans="1:24" ht="12.7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</row>
    <row r="215" spans="1:24" ht="12.7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</row>
    <row r="216" spans="1:24" ht="12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</row>
    <row r="217" spans="1:24" ht="12.7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</row>
    <row r="218" spans="1:24" ht="12.7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</row>
    <row r="219" spans="1:24" ht="12.7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</row>
    <row r="220" spans="1:24" ht="12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</row>
    <row r="221" spans="1:24" ht="12.7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</row>
    <row r="222" spans="1:24" ht="12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</row>
    <row r="223" spans="1:24" ht="12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</row>
    <row r="224" spans="1:24" ht="12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</row>
    <row r="225" spans="1:24" ht="12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</row>
    <row r="226" spans="1:24" ht="12.7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</row>
    <row r="227" spans="1:24" ht="12.7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</row>
    <row r="228" spans="1:24" ht="12.7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</row>
    <row r="229" spans="1:24" ht="12.7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</row>
    <row r="230" spans="1:24" ht="12.7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</row>
    <row r="231" spans="1:24" ht="12.7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</row>
    <row r="232" spans="1:24" ht="12.7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</row>
    <row r="233" spans="1:24" ht="12.7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</row>
    <row r="234" spans="1:24" ht="12.7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</row>
    <row r="235" spans="1:24" ht="12.7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</row>
    <row r="236" spans="1:24" ht="12.7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</row>
    <row r="237" spans="1:24" ht="12.7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</row>
    <row r="238" spans="1:24" ht="12.7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</row>
    <row r="239" spans="1:24" ht="12.7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</row>
    <row r="240" spans="1:24" ht="12.7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</row>
    <row r="241" spans="1:24" ht="12.7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</row>
    <row r="242" spans="1:24" ht="12.7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</row>
    <row r="243" spans="1:24" ht="12.7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</row>
    <row r="244" spans="1:24" ht="12.7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</row>
    <row r="245" spans="1:24" ht="12.7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</row>
    <row r="246" spans="1:24" ht="12.7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</row>
    <row r="247" spans="1:24" ht="12.7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</row>
    <row r="248" spans="1:24" ht="12.7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</row>
    <row r="249" spans="1:24" ht="12.7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</row>
    <row r="250" spans="1:24" ht="12.7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</row>
    <row r="251" spans="1:24" ht="12.7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</row>
    <row r="252" spans="1:24" ht="12.7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</row>
    <row r="253" spans="1:24" ht="12.7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</row>
    <row r="254" spans="1:24" ht="12.7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</row>
    <row r="255" spans="1:24" ht="12.7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</row>
    <row r="256" spans="1:24" ht="12.7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</row>
    <row r="257" spans="1:24" ht="12.7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</row>
    <row r="258" spans="1:24" ht="12.7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</row>
    <row r="259" spans="1:24" ht="12.7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</row>
    <row r="260" spans="1:24" ht="12.7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</row>
    <row r="261" spans="1:24" ht="12.7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</row>
    <row r="262" spans="1:24" ht="12.7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</row>
    <row r="263" spans="1:24" ht="12.7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</row>
    <row r="264" spans="1:24" ht="12.7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</row>
    <row r="265" spans="1:24" ht="12.7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</row>
    <row r="266" spans="1:24" ht="12.7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</row>
    <row r="267" spans="1:24" ht="12.7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</row>
    <row r="268" spans="1:24" ht="12.7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</row>
    <row r="269" spans="1:24" ht="12.7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</row>
    <row r="270" spans="1:24" ht="12.7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</row>
    <row r="271" spans="1:24" ht="12.7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</row>
    <row r="272" spans="1:24" ht="12.7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</row>
    <row r="273" spans="1:24" ht="12.7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</row>
    <row r="274" spans="1:24" ht="12.7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</row>
    <row r="275" spans="1:24" ht="12.7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</row>
    <row r="276" spans="1:24" ht="12.7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</row>
    <row r="277" spans="1:24" ht="12.7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</row>
    <row r="278" spans="1:24" ht="12.7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</row>
    <row r="279" spans="1:24" ht="12.7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</row>
    <row r="280" spans="1:24" ht="12.7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</row>
    <row r="281" spans="1:24" ht="12.7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</row>
    <row r="282" spans="1:24" ht="12.7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</row>
  </sheetData>
  <sheetProtection/>
  <mergeCells count="45">
    <mergeCell ref="L26:M26"/>
    <mergeCell ref="B35:D36"/>
    <mergeCell ref="I23:K23"/>
    <mergeCell ref="O23:P23"/>
    <mergeCell ref="E25:G25"/>
    <mergeCell ref="L25:M25"/>
    <mergeCell ref="B23:F23"/>
    <mergeCell ref="B28:D28"/>
    <mergeCell ref="E26:G26"/>
    <mergeCell ref="A8:D8"/>
    <mergeCell ref="F8:N8"/>
    <mergeCell ref="A9:D9"/>
    <mergeCell ref="A7:D7"/>
    <mergeCell ref="G7:P7"/>
    <mergeCell ref="A1:P1"/>
    <mergeCell ref="C3:N3"/>
    <mergeCell ref="A4:P4"/>
    <mergeCell ref="A6:P6"/>
    <mergeCell ref="N11:P11"/>
    <mergeCell ref="B13:D13"/>
    <mergeCell ref="E13:F13"/>
    <mergeCell ref="A11:A12"/>
    <mergeCell ref="B11:D12"/>
    <mergeCell ref="E11:F12"/>
    <mergeCell ref="G11:G12"/>
    <mergeCell ref="B14:D14"/>
    <mergeCell ref="E14:F14"/>
    <mergeCell ref="B15:D15"/>
    <mergeCell ref="E15:F15"/>
    <mergeCell ref="H11:J11"/>
    <mergeCell ref="K11:M11"/>
    <mergeCell ref="B17:D17"/>
    <mergeCell ref="E17:F17"/>
    <mergeCell ref="B18:D18"/>
    <mergeCell ref="E18:F18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</mergeCells>
  <printOptions horizontalCentered="1"/>
  <pageMargins left="0.7874015748031497" right="0.5905511811023623" top="0.7874015748031497" bottom="0.7874015748031497" header="0" footer="0"/>
  <pageSetup fitToHeight="6" fitToWidth="1" horizontalDpi="600" verticalDpi="600" orientation="landscape" paperSize="9" scale="69" r:id="rId1"/>
  <rowBreaks count="2" manualBreakCount="2">
    <brk id="49" max="15" man="1"/>
    <brk id="58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41"/>
  <sheetViews>
    <sheetView zoomScale="85" zoomScaleNormal="85" zoomScalePageLayoutView="0" workbookViewId="0" topLeftCell="A2">
      <selection activeCell="L42" sqref="E14:M42"/>
    </sheetView>
  </sheetViews>
  <sheetFormatPr defaultColWidth="9.140625" defaultRowHeight="12.75"/>
  <cols>
    <col min="1" max="1" width="7.8515625" style="1" customWidth="1"/>
    <col min="2" max="2" width="43.57421875" style="1" customWidth="1"/>
    <col min="3" max="3" width="11.00390625" style="1" customWidth="1"/>
    <col min="4" max="4" width="23.140625" style="2" customWidth="1"/>
    <col min="5" max="5" width="14.57421875" style="1" customWidth="1"/>
    <col min="6" max="6" width="14.421875" style="1" customWidth="1"/>
    <col min="7" max="7" width="12.7109375" style="1" customWidth="1"/>
    <col min="8" max="8" width="13.8515625" style="1" customWidth="1"/>
    <col min="9" max="9" width="15.8515625" style="1" customWidth="1"/>
    <col min="10" max="11" width="12.00390625" style="1" customWidth="1"/>
    <col min="12" max="12" width="14.8515625" style="1" customWidth="1"/>
    <col min="13" max="13" width="11.28125" style="1" customWidth="1"/>
    <col min="14" max="16384" width="9.140625" style="1" customWidth="1"/>
  </cols>
  <sheetData>
    <row r="1" spans="1:13" ht="34.5" customHeight="1">
      <c r="A1" s="172" t="s">
        <v>241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3" spans="1:13" ht="20.25">
      <c r="A3" s="173" t="s">
        <v>242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18.75">
      <c r="A4" s="171" t="s">
        <v>243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ht="10.5" customHeight="1"/>
    <row r="6" spans="1:13" ht="20.25">
      <c r="A6" s="174" t="s">
        <v>388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</row>
    <row r="8" spans="1:13" ht="18.75">
      <c r="A8" s="261">
        <v>1003010</v>
      </c>
      <c r="B8" s="261"/>
      <c r="C8" s="261"/>
      <c r="D8" s="261"/>
      <c r="F8" s="258" t="s">
        <v>401</v>
      </c>
      <c r="G8" s="259"/>
      <c r="H8" s="259"/>
      <c r="I8" s="259"/>
      <c r="J8" s="259"/>
      <c r="K8" s="259"/>
      <c r="L8" s="259"/>
      <c r="M8" s="259"/>
    </row>
    <row r="9" spans="1:13" ht="18.75">
      <c r="A9" s="171" t="s">
        <v>245</v>
      </c>
      <c r="B9" s="171"/>
      <c r="C9" s="171"/>
      <c r="D9" s="171"/>
      <c r="F9" s="171" t="s">
        <v>246</v>
      </c>
      <c r="G9" s="171"/>
      <c r="H9" s="171"/>
      <c r="I9" s="171"/>
      <c r="J9" s="171"/>
      <c r="K9" s="171"/>
      <c r="L9" s="171"/>
      <c r="M9" s="171"/>
    </row>
    <row r="10" ht="19.5" thickBot="1"/>
    <row r="11" spans="1:13" ht="54" customHeight="1">
      <c r="A11" s="262" t="s">
        <v>247</v>
      </c>
      <c r="B11" s="260" t="s">
        <v>248</v>
      </c>
      <c r="C11" s="260" t="s">
        <v>249</v>
      </c>
      <c r="D11" s="260" t="s">
        <v>250</v>
      </c>
      <c r="E11" s="260" t="s">
        <v>251</v>
      </c>
      <c r="F11" s="260"/>
      <c r="G11" s="260"/>
      <c r="H11" s="187" t="s">
        <v>350</v>
      </c>
      <c r="I11" s="187"/>
      <c r="J11" s="187"/>
      <c r="K11" s="260" t="s">
        <v>253</v>
      </c>
      <c r="L11" s="260"/>
      <c r="M11" s="264"/>
    </row>
    <row r="12" spans="1:13" ht="37.5">
      <c r="A12" s="263"/>
      <c r="B12" s="168"/>
      <c r="C12" s="168"/>
      <c r="D12" s="168"/>
      <c r="E12" s="3" t="s">
        <v>254</v>
      </c>
      <c r="F12" s="3" t="s">
        <v>255</v>
      </c>
      <c r="G12" s="3" t="s">
        <v>256</v>
      </c>
      <c r="H12" s="3" t="s">
        <v>254</v>
      </c>
      <c r="I12" s="3" t="s">
        <v>255</v>
      </c>
      <c r="J12" s="3" t="s">
        <v>256</v>
      </c>
      <c r="K12" s="3" t="s">
        <v>254</v>
      </c>
      <c r="L12" s="3" t="s">
        <v>255</v>
      </c>
      <c r="M12" s="67" t="s">
        <v>256</v>
      </c>
    </row>
    <row r="13" spans="1:13" ht="18.75">
      <c r="A13" s="68" t="s">
        <v>257</v>
      </c>
      <c r="B13" s="4" t="s">
        <v>258</v>
      </c>
      <c r="C13" s="5"/>
      <c r="D13" s="9"/>
      <c r="E13" s="143"/>
      <c r="F13" s="143"/>
      <c r="G13" s="143"/>
      <c r="H13" s="143"/>
      <c r="I13" s="143"/>
      <c r="J13" s="143"/>
      <c r="K13" s="143"/>
      <c r="L13" s="143"/>
      <c r="M13" s="163"/>
    </row>
    <row r="14" spans="1:13" ht="18.75">
      <c r="A14" s="70">
        <v>1</v>
      </c>
      <c r="B14" s="14" t="s">
        <v>536</v>
      </c>
      <c r="C14" s="8" t="s">
        <v>263</v>
      </c>
      <c r="D14" s="8" t="s">
        <v>537</v>
      </c>
      <c r="E14" s="137">
        <v>28</v>
      </c>
      <c r="F14" s="137">
        <v>0</v>
      </c>
      <c r="G14" s="137">
        <f aca="true" t="shared" si="0" ref="G14:G20">E14+F14</f>
        <v>28</v>
      </c>
      <c r="H14" s="137">
        <v>12</v>
      </c>
      <c r="I14" s="137">
        <v>0</v>
      </c>
      <c r="J14" s="137">
        <f aca="true" t="shared" si="1" ref="J14:J20">H14+I14</f>
        <v>12</v>
      </c>
      <c r="K14" s="137">
        <f aca="true" t="shared" si="2" ref="K14:L20">H14-E14</f>
        <v>-16</v>
      </c>
      <c r="L14" s="137">
        <f t="shared" si="2"/>
        <v>0</v>
      </c>
      <c r="M14" s="164">
        <f aca="true" t="shared" si="3" ref="M14:M19">K14+L14</f>
        <v>-16</v>
      </c>
    </row>
    <row r="15" spans="1:13" ht="18.75">
      <c r="A15" s="70">
        <v>2</v>
      </c>
      <c r="B15" s="6" t="s">
        <v>538</v>
      </c>
      <c r="C15" s="8" t="s">
        <v>263</v>
      </c>
      <c r="D15" s="8" t="s">
        <v>537</v>
      </c>
      <c r="E15" s="137">
        <v>372</v>
      </c>
      <c r="F15" s="137">
        <v>0</v>
      </c>
      <c r="G15" s="137">
        <f t="shared" si="0"/>
        <v>372</v>
      </c>
      <c r="H15" s="137">
        <v>328</v>
      </c>
      <c r="I15" s="137">
        <v>0</v>
      </c>
      <c r="J15" s="137">
        <f t="shared" si="1"/>
        <v>328</v>
      </c>
      <c r="K15" s="137">
        <f t="shared" si="2"/>
        <v>-44</v>
      </c>
      <c r="L15" s="137">
        <f t="shared" si="2"/>
        <v>0</v>
      </c>
      <c r="M15" s="164">
        <f t="shared" si="3"/>
        <v>-44</v>
      </c>
    </row>
    <row r="16" spans="1:13" ht="18.75">
      <c r="A16" s="70">
        <v>3</v>
      </c>
      <c r="B16" s="6" t="s">
        <v>62</v>
      </c>
      <c r="C16" s="8" t="s">
        <v>263</v>
      </c>
      <c r="D16" s="8" t="s">
        <v>537</v>
      </c>
      <c r="E16" s="137">
        <v>2</v>
      </c>
      <c r="F16" s="137">
        <v>0</v>
      </c>
      <c r="G16" s="137">
        <f t="shared" si="0"/>
        <v>2</v>
      </c>
      <c r="H16" s="137">
        <v>25</v>
      </c>
      <c r="I16" s="137">
        <v>0</v>
      </c>
      <c r="J16" s="137">
        <f t="shared" si="1"/>
        <v>25</v>
      </c>
      <c r="K16" s="137">
        <f t="shared" si="2"/>
        <v>23</v>
      </c>
      <c r="L16" s="137">
        <f t="shared" si="2"/>
        <v>0</v>
      </c>
      <c r="M16" s="164">
        <f t="shared" si="3"/>
        <v>23</v>
      </c>
    </row>
    <row r="17" spans="1:13" ht="18.75">
      <c r="A17" s="70">
        <v>4</v>
      </c>
      <c r="B17" s="6" t="s">
        <v>402</v>
      </c>
      <c r="C17" s="8" t="s">
        <v>263</v>
      </c>
      <c r="D17" s="8" t="s">
        <v>537</v>
      </c>
      <c r="E17" s="137">
        <v>3</v>
      </c>
      <c r="F17" s="137">
        <v>0</v>
      </c>
      <c r="G17" s="137">
        <f t="shared" si="0"/>
        <v>3</v>
      </c>
      <c r="H17" s="137">
        <v>3</v>
      </c>
      <c r="I17" s="137">
        <v>0</v>
      </c>
      <c r="J17" s="137">
        <f t="shared" si="1"/>
        <v>3</v>
      </c>
      <c r="K17" s="137">
        <f t="shared" si="2"/>
        <v>0</v>
      </c>
      <c r="L17" s="137">
        <f t="shared" si="2"/>
        <v>0</v>
      </c>
      <c r="M17" s="164">
        <f t="shared" si="3"/>
        <v>0</v>
      </c>
    </row>
    <row r="18" spans="1:13" ht="18.75">
      <c r="A18" s="70">
        <v>5</v>
      </c>
      <c r="B18" s="6" t="s">
        <v>267</v>
      </c>
      <c r="C18" s="8" t="s">
        <v>263</v>
      </c>
      <c r="D18" s="8" t="s">
        <v>537</v>
      </c>
      <c r="E18" s="137">
        <v>26</v>
      </c>
      <c r="F18" s="137">
        <v>0</v>
      </c>
      <c r="G18" s="137">
        <f t="shared" si="0"/>
        <v>26</v>
      </c>
      <c r="H18" s="137">
        <v>21</v>
      </c>
      <c r="I18" s="137">
        <v>0</v>
      </c>
      <c r="J18" s="137">
        <f t="shared" si="1"/>
        <v>21</v>
      </c>
      <c r="K18" s="137">
        <f t="shared" si="2"/>
        <v>-5</v>
      </c>
      <c r="L18" s="137">
        <f t="shared" si="2"/>
        <v>0</v>
      </c>
      <c r="M18" s="164">
        <f t="shared" si="3"/>
        <v>-5</v>
      </c>
    </row>
    <row r="19" spans="1:13" ht="18.75">
      <c r="A19" s="70">
        <v>6</v>
      </c>
      <c r="B19" s="6" t="s">
        <v>268</v>
      </c>
      <c r="C19" s="8" t="s">
        <v>263</v>
      </c>
      <c r="D19" s="8" t="s">
        <v>537</v>
      </c>
      <c r="E19" s="137">
        <v>2</v>
      </c>
      <c r="F19" s="137">
        <v>0</v>
      </c>
      <c r="G19" s="137">
        <f t="shared" si="0"/>
        <v>2</v>
      </c>
      <c r="H19" s="137">
        <v>3</v>
      </c>
      <c r="I19" s="137">
        <v>0</v>
      </c>
      <c r="J19" s="137">
        <f t="shared" si="1"/>
        <v>3</v>
      </c>
      <c r="K19" s="137">
        <f t="shared" si="2"/>
        <v>1</v>
      </c>
      <c r="L19" s="137">
        <f t="shared" si="2"/>
        <v>0</v>
      </c>
      <c r="M19" s="164">
        <f t="shared" si="3"/>
        <v>1</v>
      </c>
    </row>
    <row r="20" spans="1:13" ht="56.25">
      <c r="A20" s="70">
        <v>7</v>
      </c>
      <c r="B20" s="6" t="s">
        <v>407</v>
      </c>
      <c r="C20" s="8" t="s">
        <v>263</v>
      </c>
      <c r="D20" s="8" t="s">
        <v>543</v>
      </c>
      <c r="E20" s="137">
        <v>27</v>
      </c>
      <c r="F20" s="137">
        <v>0</v>
      </c>
      <c r="G20" s="137">
        <f t="shared" si="0"/>
        <v>27</v>
      </c>
      <c r="H20" s="137">
        <v>18</v>
      </c>
      <c r="I20" s="137">
        <v>0</v>
      </c>
      <c r="J20" s="137">
        <f t="shared" si="1"/>
        <v>18</v>
      </c>
      <c r="K20" s="137">
        <f t="shared" si="2"/>
        <v>-9</v>
      </c>
      <c r="L20" s="137">
        <f t="shared" si="2"/>
        <v>0</v>
      </c>
      <c r="M20" s="164">
        <f>SUM(K20:L20)</f>
        <v>-9</v>
      </c>
    </row>
    <row r="21" spans="1:13" ht="18.75">
      <c r="A21" s="68" t="s">
        <v>269</v>
      </c>
      <c r="B21" s="4" t="s">
        <v>270</v>
      </c>
      <c r="C21" s="5"/>
      <c r="D21" s="8"/>
      <c r="E21" s="137"/>
      <c r="F21" s="137"/>
      <c r="G21" s="143"/>
      <c r="H21" s="143"/>
      <c r="I21" s="137"/>
      <c r="J21" s="143"/>
      <c r="K21" s="143"/>
      <c r="L21" s="143"/>
      <c r="M21" s="163"/>
    </row>
    <row r="22" spans="1:13" ht="96" customHeight="1">
      <c r="A22" s="70">
        <v>1</v>
      </c>
      <c r="B22" s="6" t="s">
        <v>403</v>
      </c>
      <c r="C22" s="8" t="s">
        <v>275</v>
      </c>
      <c r="D22" s="71" t="s">
        <v>539</v>
      </c>
      <c r="E22" s="137">
        <v>204</v>
      </c>
      <c r="F22" s="137">
        <v>0</v>
      </c>
      <c r="G22" s="137">
        <f>E22+F22</f>
        <v>204</v>
      </c>
      <c r="H22" s="137">
        <v>450</v>
      </c>
      <c r="I22" s="137">
        <v>0</v>
      </c>
      <c r="J22" s="137">
        <f>H22+I22</f>
        <v>450</v>
      </c>
      <c r="K22" s="137">
        <f aca="true" t="shared" si="4" ref="K22:L24">H22-E22</f>
        <v>246</v>
      </c>
      <c r="L22" s="137">
        <f t="shared" si="4"/>
        <v>0</v>
      </c>
      <c r="M22" s="164">
        <f>K22+L22</f>
        <v>246</v>
      </c>
    </row>
    <row r="23" spans="1:13" ht="93.75">
      <c r="A23" s="70">
        <v>2</v>
      </c>
      <c r="B23" s="6" t="s">
        <v>540</v>
      </c>
      <c r="C23" s="8" t="s">
        <v>275</v>
      </c>
      <c r="D23" s="71" t="s">
        <v>539</v>
      </c>
      <c r="E23" s="137">
        <v>28</v>
      </c>
      <c r="F23" s="137">
        <v>0</v>
      </c>
      <c r="G23" s="137">
        <f>E23+F23</f>
        <v>28</v>
      </c>
      <c r="H23" s="137">
        <v>171</v>
      </c>
      <c r="I23" s="137">
        <v>0</v>
      </c>
      <c r="J23" s="137">
        <f>H23+I23</f>
        <v>171</v>
      </c>
      <c r="K23" s="137">
        <f t="shared" si="4"/>
        <v>143</v>
      </c>
      <c r="L23" s="137">
        <f t="shared" si="4"/>
        <v>0</v>
      </c>
      <c r="M23" s="164">
        <f>K23+L23</f>
        <v>143</v>
      </c>
    </row>
    <row r="24" spans="1:13" ht="93.75">
      <c r="A24" s="70">
        <v>3</v>
      </c>
      <c r="B24" s="6" t="s">
        <v>541</v>
      </c>
      <c r="C24" s="8" t="s">
        <v>272</v>
      </c>
      <c r="D24" s="71" t="s">
        <v>539</v>
      </c>
      <c r="E24" s="137">
        <v>1</v>
      </c>
      <c r="F24" s="137">
        <v>0</v>
      </c>
      <c r="G24" s="137">
        <f>E24+F24</f>
        <v>1</v>
      </c>
      <c r="H24" s="137">
        <v>1</v>
      </c>
      <c r="I24" s="137">
        <v>0</v>
      </c>
      <c r="J24" s="137">
        <f>H24+I24</f>
        <v>1</v>
      </c>
      <c r="K24" s="137">
        <f t="shared" si="4"/>
        <v>0</v>
      </c>
      <c r="L24" s="137">
        <f t="shared" si="4"/>
        <v>0</v>
      </c>
      <c r="M24" s="164">
        <f>K24+L24</f>
        <v>0</v>
      </c>
    </row>
    <row r="25" spans="1:13" ht="93.75">
      <c r="A25" s="70">
        <v>4</v>
      </c>
      <c r="B25" s="6" t="s">
        <v>542</v>
      </c>
      <c r="C25" s="8" t="s">
        <v>272</v>
      </c>
      <c r="D25" s="71" t="s">
        <v>539</v>
      </c>
      <c r="E25" s="137">
        <v>1</v>
      </c>
      <c r="F25" s="137">
        <v>0</v>
      </c>
      <c r="G25" s="137">
        <f>E25+F25</f>
        <v>1</v>
      </c>
      <c r="H25" s="137">
        <v>1</v>
      </c>
      <c r="I25" s="137">
        <v>0</v>
      </c>
      <c r="J25" s="137">
        <f>H25+I25</f>
        <v>1</v>
      </c>
      <c r="K25" s="137">
        <f>H25-E25</f>
        <v>0</v>
      </c>
      <c r="L25" s="137">
        <f>I25-F25</f>
        <v>0</v>
      </c>
      <c r="M25" s="164">
        <f>K25+L25</f>
        <v>0</v>
      </c>
    </row>
    <row r="26" spans="1:13" ht="93.75">
      <c r="A26" s="70">
        <v>5</v>
      </c>
      <c r="B26" s="6" t="s">
        <v>404</v>
      </c>
      <c r="C26" s="8" t="s">
        <v>272</v>
      </c>
      <c r="D26" s="71" t="s">
        <v>539</v>
      </c>
      <c r="E26" s="137">
        <v>20</v>
      </c>
      <c r="F26" s="137">
        <v>0</v>
      </c>
      <c r="G26" s="137">
        <f>E26+F26</f>
        <v>20</v>
      </c>
      <c r="H26" s="137">
        <v>23</v>
      </c>
      <c r="I26" s="137">
        <v>0</v>
      </c>
      <c r="J26" s="137">
        <f>H26+I26</f>
        <v>23</v>
      </c>
      <c r="K26" s="137">
        <f>H26-E26</f>
        <v>3</v>
      </c>
      <c r="L26" s="137">
        <f>I26-F26</f>
        <v>0</v>
      </c>
      <c r="M26" s="164">
        <f>K26+L26</f>
        <v>3</v>
      </c>
    </row>
    <row r="27" spans="1:13" ht="18.75">
      <c r="A27" s="68" t="s">
        <v>280</v>
      </c>
      <c r="B27" s="4" t="s">
        <v>281</v>
      </c>
      <c r="C27" s="5"/>
      <c r="D27" s="9"/>
      <c r="E27" s="137"/>
      <c r="F27" s="137"/>
      <c r="G27" s="143"/>
      <c r="H27" s="143"/>
      <c r="I27" s="137"/>
      <c r="J27" s="143"/>
      <c r="K27" s="143"/>
      <c r="L27" s="143"/>
      <c r="M27" s="163"/>
    </row>
    <row r="28" spans="1:13" s="105" customFormat="1" ht="93.75">
      <c r="A28" s="100">
        <v>1</v>
      </c>
      <c r="B28" s="101" t="s">
        <v>405</v>
      </c>
      <c r="C28" s="102" t="s">
        <v>317</v>
      </c>
      <c r="D28" s="103" t="s">
        <v>543</v>
      </c>
      <c r="E28" s="149">
        <v>6</v>
      </c>
      <c r="F28" s="137">
        <v>0</v>
      </c>
      <c r="G28" s="149">
        <f aca="true" t="shared" si="5" ref="G28:G34">E28+F28</f>
        <v>6</v>
      </c>
      <c r="H28" s="149">
        <v>19</v>
      </c>
      <c r="I28" s="137">
        <v>0</v>
      </c>
      <c r="J28" s="149">
        <f aca="true" t="shared" si="6" ref="J28:J34">H28+I28</f>
        <v>19</v>
      </c>
      <c r="K28" s="149">
        <f aca="true" t="shared" si="7" ref="K28:L34">H28-E28</f>
        <v>13</v>
      </c>
      <c r="L28" s="149">
        <f t="shared" si="7"/>
        <v>0</v>
      </c>
      <c r="M28" s="165">
        <f aca="true" t="shared" si="8" ref="M28:M33">K28+L28</f>
        <v>13</v>
      </c>
    </row>
    <row r="29" spans="1:13" s="105" customFormat="1" ht="37.5">
      <c r="A29" s="100">
        <v>2</v>
      </c>
      <c r="B29" s="101" t="s">
        <v>498</v>
      </c>
      <c r="C29" s="102" t="s">
        <v>294</v>
      </c>
      <c r="D29" s="103" t="s">
        <v>543</v>
      </c>
      <c r="E29" s="149">
        <v>9000</v>
      </c>
      <c r="F29" s="137">
        <v>0</v>
      </c>
      <c r="G29" s="149">
        <f t="shared" si="5"/>
        <v>9000</v>
      </c>
      <c r="H29" s="149">
        <v>8582.9</v>
      </c>
      <c r="I29" s="137">
        <v>0</v>
      </c>
      <c r="J29" s="149">
        <f t="shared" si="6"/>
        <v>8582.9</v>
      </c>
      <c r="K29" s="149">
        <f t="shared" si="7"/>
        <v>-417.10000000000036</v>
      </c>
      <c r="L29" s="149">
        <f t="shared" si="7"/>
        <v>0</v>
      </c>
      <c r="M29" s="165">
        <f t="shared" si="8"/>
        <v>-417.10000000000036</v>
      </c>
    </row>
    <row r="30" spans="1:13" ht="37.5">
      <c r="A30" s="70">
        <v>3</v>
      </c>
      <c r="B30" s="6" t="s">
        <v>408</v>
      </c>
      <c r="C30" s="8" t="s">
        <v>294</v>
      </c>
      <c r="D30" s="3" t="s">
        <v>543</v>
      </c>
      <c r="E30" s="137">
        <v>1500</v>
      </c>
      <c r="F30" s="137">
        <v>0</v>
      </c>
      <c r="G30" s="137">
        <f t="shared" si="5"/>
        <v>1500</v>
      </c>
      <c r="H30" s="137">
        <v>2352.8</v>
      </c>
      <c r="I30" s="137">
        <v>0</v>
      </c>
      <c r="J30" s="137">
        <f t="shared" si="6"/>
        <v>2352.8</v>
      </c>
      <c r="K30" s="137">
        <f t="shared" si="7"/>
        <v>852.8000000000002</v>
      </c>
      <c r="L30" s="137">
        <f t="shared" si="7"/>
        <v>0</v>
      </c>
      <c r="M30" s="164">
        <f t="shared" si="8"/>
        <v>852.8000000000002</v>
      </c>
    </row>
    <row r="31" spans="1:13" s="105" customFormat="1" ht="56.25">
      <c r="A31" s="100">
        <v>4</v>
      </c>
      <c r="B31" s="101" t="s">
        <v>135</v>
      </c>
      <c r="C31" s="102" t="s">
        <v>286</v>
      </c>
      <c r="D31" s="103" t="s">
        <v>222</v>
      </c>
      <c r="E31" s="149">
        <v>11615</v>
      </c>
      <c r="F31" s="137">
        <v>0</v>
      </c>
      <c r="G31" s="149">
        <f t="shared" si="5"/>
        <v>11615</v>
      </c>
      <c r="H31" s="149">
        <v>11615</v>
      </c>
      <c r="I31" s="137">
        <v>0</v>
      </c>
      <c r="J31" s="149">
        <f t="shared" si="6"/>
        <v>11615</v>
      </c>
      <c r="K31" s="149">
        <f t="shared" si="7"/>
        <v>0</v>
      </c>
      <c r="L31" s="149">
        <f t="shared" si="7"/>
        <v>0</v>
      </c>
      <c r="M31" s="165">
        <f t="shared" si="8"/>
        <v>0</v>
      </c>
    </row>
    <row r="32" spans="1:13" s="105" customFormat="1" ht="56.25">
      <c r="A32" s="100">
        <v>5</v>
      </c>
      <c r="B32" s="101" t="s">
        <v>406</v>
      </c>
      <c r="C32" s="102" t="s">
        <v>286</v>
      </c>
      <c r="D32" s="103" t="s">
        <v>222</v>
      </c>
      <c r="E32" s="149">
        <v>7230</v>
      </c>
      <c r="F32" s="137">
        <v>0</v>
      </c>
      <c r="G32" s="149">
        <f t="shared" si="5"/>
        <v>7230</v>
      </c>
      <c r="H32" s="149">
        <v>7671</v>
      </c>
      <c r="I32" s="137">
        <v>0</v>
      </c>
      <c r="J32" s="149">
        <f t="shared" si="6"/>
        <v>7671</v>
      </c>
      <c r="K32" s="149">
        <f t="shared" si="7"/>
        <v>441</v>
      </c>
      <c r="L32" s="149">
        <f t="shared" si="7"/>
        <v>0</v>
      </c>
      <c r="M32" s="165">
        <f t="shared" si="8"/>
        <v>441</v>
      </c>
    </row>
    <row r="33" spans="1:13" ht="93.75">
      <c r="A33" s="70">
        <v>6</v>
      </c>
      <c r="B33" s="6" t="s">
        <v>544</v>
      </c>
      <c r="C33" s="8" t="s">
        <v>275</v>
      </c>
      <c r="D33" s="3" t="s">
        <v>539</v>
      </c>
      <c r="E33" s="137">
        <v>3</v>
      </c>
      <c r="F33" s="137">
        <v>0</v>
      </c>
      <c r="G33" s="137">
        <f t="shared" si="5"/>
        <v>3</v>
      </c>
      <c r="H33" s="137">
        <v>2.1</v>
      </c>
      <c r="I33" s="137">
        <v>0</v>
      </c>
      <c r="J33" s="137">
        <f t="shared" si="6"/>
        <v>2.1</v>
      </c>
      <c r="K33" s="137">
        <f t="shared" si="7"/>
        <v>-0.8999999999999999</v>
      </c>
      <c r="L33" s="137">
        <f t="shared" si="7"/>
        <v>0</v>
      </c>
      <c r="M33" s="164">
        <f t="shared" si="8"/>
        <v>-0.8999999999999999</v>
      </c>
    </row>
    <row r="34" spans="1:13" ht="56.25">
      <c r="A34" s="70">
        <v>7</v>
      </c>
      <c r="B34" s="6" t="s">
        <v>409</v>
      </c>
      <c r="C34" s="8" t="s">
        <v>286</v>
      </c>
      <c r="D34" s="3" t="s">
        <v>222</v>
      </c>
      <c r="E34" s="137">
        <v>104900</v>
      </c>
      <c r="F34" s="137">
        <v>0</v>
      </c>
      <c r="G34" s="137">
        <f t="shared" si="5"/>
        <v>104900</v>
      </c>
      <c r="H34" s="137">
        <v>61254</v>
      </c>
      <c r="I34" s="137">
        <v>0</v>
      </c>
      <c r="J34" s="137">
        <f t="shared" si="6"/>
        <v>61254</v>
      </c>
      <c r="K34" s="137">
        <f t="shared" si="7"/>
        <v>-43646</v>
      </c>
      <c r="L34" s="137">
        <f t="shared" si="7"/>
        <v>0</v>
      </c>
      <c r="M34" s="164">
        <f>SUM(K34:L34)</f>
        <v>-43646</v>
      </c>
    </row>
    <row r="35" spans="1:13" ht="18.75">
      <c r="A35" s="68">
        <v>4</v>
      </c>
      <c r="B35" s="4" t="s">
        <v>289</v>
      </c>
      <c r="C35" s="5"/>
      <c r="D35" s="9"/>
      <c r="E35" s="143"/>
      <c r="F35" s="137"/>
      <c r="G35" s="143"/>
      <c r="H35" s="143"/>
      <c r="I35" s="137"/>
      <c r="J35" s="143"/>
      <c r="K35" s="143"/>
      <c r="L35" s="143"/>
      <c r="M35" s="163"/>
    </row>
    <row r="36" spans="1:13" ht="79.5" customHeight="1">
      <c r="A36" s="70">
        <v>1</v>
      </c>
      <c r="B36" s="14" t="s">
        <v>499</v>
      </c>
      <c r="C36" s="8" t="s">
        <v>291</v>
      </c>
      <c r="D36" s="8" t="s">
        <v>543</v>
      </c>
      <c r="E36" s="137">
        <v>100</v>
      </c>
      <c r="F36" s="137">
        <v>0</v>
      </c>
      <c r="G36" s="137">
        <f>E36+F36</f>
        <v>100</v>
      </c>
      <c r="H36" s="137">
        <v>100</v>
      </c>
      <c r="I36" s="137">
        <v>0</v>
      </c>
      <c r="J36" s="137">
        <f>H36+I36</f>
        <v>100</v>
      </c>
      <c r="K36" s="137">
        <f>H36-E36</f>
        <v>0</v>
      </c>
      <c r="L36" s="137">
        <f>I36-F36</f>
        <v>0</v>
      </c>
      <c r="M36" s="164">
        <f>K36+L36</f>
        <v>0</v>
      </c>
    </row>
    <row r="37" spans="1:13" ht="18.75">
      <c r="A37" s="15"/>
      <c r="B37" s="16"/>
      <c r="C37" s="12"/>
      <c r="D37" s="17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18.75">
      <c r="A38" s="15"/>
      <c r="B38" s="16"/>
      <c r="C38" s="12"/>
      <c r="D38" s="17"/>
      <c r="E38" s="12"/>
      <c r="F38" s="12"/>
      <c r="G38" s="12"/>
      <c r="H38" s="12"/>
      <c r="I38" s="12"/>
      <c r="J38" s="12"/>
      <c r="K38" s="12"/>
      <c r="L38" s="12"/>
      <c r="M38" s="12"/>
    </row>
    <row r="39" ht="18.75">
      <c r="D39" s="1"/>
    </row>
    <row r="40" spans="1:13" ht="18.75">
      <c r="A40" s="32" t="s">
        <v>522</v>
      </c>
      <c r="D40" s="1"/>
      <c r="E40" s="169"/>
      <c r="F40" s="169"/>
      <c r="G40" s="169"/>
      <c r="J40" s="12"/>
      <c r="K40" s="12"/>
      <c r="L40" s="170" t="s">
        <v>523</v>
      </c>
      <c r="M40" s="170"/>
    </row>
    <row r="41" spans="4:13" ht="18.75">
      <c r="D41" s="1"/>
      <c r="E41" s="167" t="s">
        <v>292</v>
      </c>
      <c r="F41" s="167"/>
      <c r="G41" s="167"/>
      <c r="J41" s="12"/>
      <c r="K41" s="12"/>
      <c r="L41" s="167" t="s">
        <v>293</v>
      </c>
      <c r="M41" s="167"/>
    </row>
  </sheetData>
  <sheetProtection/>
  <mergeCells count="19">
    <mergeCell ref="A1:M1"/>
    <mergeCell ref="A3:M3"/>
    <mergeCell ref="A4:M4"/>
    <mergeCell ref="A6:M6"/>
    <mergeCell ref="A11:A12"/>
    <mergeCell ref="F9:M9"/>
    <mergeCell ref="E11:G11"/>
    <mergeCell ref="H11:J11"/>
    <mergeCell ref="K11:M11"/>
    <mergeCell ref="F8:M8"/>
    <mergeCell ref="A9:D9"/>
    <mergeCell ref="E41:G41"/>
    <mergeCell ref="L41:M41"/>
    <mergeCell ref="B11:B12"/>
    <mergeCell ref="C11:C12"/>
    <mergeCell ref="D11:D12"/>
    <mergeCell ref="E40:G40"/>
    <mergeCell ref="L40:M40"/>
    <mergeCell ref="A8:D8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103"/>
  <sheetViews>
    <sheetView zoomScale="75" zoomScaleNormal="75" zoomScalePageLayoutView="0" workbookViewId="0" topLeftCell="A1">
      <selection activeCell="F8" sqref="F8:M8"/>
    </sheetView>
  </sheetViews>
  <sheetFormatPr defaultColWidth="9.140625" defaultRowHeight="12.75"/>
  <cols>
    <col min="1" max="1" width="7.8515625" style="1" customWidth="1"/>
    <col min="2" max="2" width="43.57421875" style="1" customWidth="1"/>
    <col min="3" max="3" width="11.00390625" style="1" customWidth="1"/>
    <col min="4" max="4" width="28.00390625" style="2" customWidth="1"/>
    <col min="5" max="5" width="14.57421875" style="1" customWidth="1"/>
    <col min="6" max="6" width="14.421875" style="1" customWidth="1"/>
    <col min="7" max="7" width="12.7109375" style="1" customWidth="1"/>
    <col min="8" max="8" width="13.8515625" style="1" customWidth="1"/>
    <col min="9" max="9" width="14.8515625" style="1" customWidth="1"/>
    <col min="10" max="10" width="14.140625" style="1" customWidth="1"/>
    <col min="11" max="11" width="12.00390625" style="1" customWidth="1"/>
    <col min="12" max="12" width="14.8515625" style="1" customWidth="1"/>
    <col min="13" max="13" width="12.28125" style="1" bestFit="1" customWidth="1"/>
    <col min="14" max="16384" width="9.140625" style="1" customWidth="1"/>
  </cols>
  <sheetData>
    <row r="1" spans="1:13" ht="34.5" customHeight="1">
      <c r="A1" s="172" t="s">
        <v>241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3" spans="1:13" ht="20.25">
      <c r="A3" s="173" t="s">
        <v>242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18.75">
      <c r="A4" s="171" t="s">
        <v>243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ht="10.5" customHeight="1"/>
    <row r="6" spans="1:13" ht="20.25">
      <c r="A6" s="174" t="s">
        <v>388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</row>
    <row r="8" spans="1:13" ht="37.5" customHeight="1">
      <c r="A8" s="261">
        <v>1003020</v>
      </c>
      <c r="B8" s="261"/>
      <c r="C8" s="261"/>
      <c r="D8" s="261"/>
      <c r="F8" s="265" t="s">
        <v>451</v>
      </c>
      <c r="G8" s="265"/>
      <c r="H8" s="265"/>
      <c r="I8" s="265"/>
      <c r="J8" s="265"/>
      <c r="K8" s="265"/>
      <c r="L8" s="265"/>
      <c r="M8" s="265"/>
    </row>
    <row r="9" spans="1:13" ht="18.75">
      <c r="A9" s="171" t="s">
        <v>489</v>
      </c>
      <c r="B9" s="171"/>
      <c r="C9" s="171"/>
      <c r="D9" s="171"/>
      <c r="F9" s="171" t="s">
        <v>246</v>
      </c>
      <c r="G9" s="171"/>
      <c r="H9" s="171"/>
      <c r="I9" s="171"/>
      <c r="J9" s="171"/>
      <c r="K9" s="171"/>
      <c r="L9" s="171"/>
      <c r="M9" s="171"/>
    </row>
    <row r="11" spans="1:13" ht="54.75" customHeight="1">
      <c r="A11" s="168" t="s">
        <v>247</v>
      </c>
      <c r="B11" s="168" t="s">
        <v>248</v>
      </c>
      <c r="C11" s="168" t="s">
        <v>249</v>
      </c>
      <c r="D11" s="168" t="s">
        <v>250</v>
      </c>
      <c r="E11" s="168" t="s">
        <v>251</v>
      </c>
      <c r="F11" s="168"/>
      <c r="G11" s="168"/>
      <c r="H11" s="168" t="s">
        <v>252</v>
      </c>
      <c r="I11" s="168"/>
      <c r="J11" s="168"/>
      <c r="K11" s="168" t="s">
        <v>253</v>
      </c>
      <c r="L11" s="168"/>
      <c r="M11" s="168"/>
    </row>
    <row r="12" spans="1:13" ht="37.5">
      <c r="A12" s="168"/>
      <c r="B12" s="168"/>
      <c r="C12" s="168"/>
      <c r="D12" s="168"/>
      <c r="E12" s="3" t="s">
        <v>254</v>
      </c>
      <c r="F12" s="3" t="s">
        <v>255</v>
      </c>
      <c r="G12" s="3" t="s">
        <v>256</v>
      </c>
      <c r="H12" s="3" t="s">
        <v>254</v>
      </c>
      <c r="I12" s="3" t="s">
        <v>255</v>
      </c>
      <c r="J12" s="3" t="s">
        <v>256</v>
      </c>
      <c r="K12" s="3" t="s">
        <v>254</v>
      </c>
      <c r="L12" s="3" t="s">
        <v>255</v>
      </c>
      <c r="M12" s="3" t="s">
        <v>256</v>
      </c>
    </row>
    <row r="13" spans="1:13" ht="18.75">
      <c r="A13" s="4" t="s">
        <v>257</v>
      </c>
      <c r="B13" s="4" t="s">
        <v>258</v>
      </c>
      <c r="C13" s="5"/>
      <c r="D13" s="9"/>
      <c r="E13" s="137"/>
      <c r="F13" s="137"/>
      <c r="G13" s="137"/>
      <c r="H13" s="137"/>
      <c r="I13" s="137"/>
      <c r="J13" s="137"/>
      <c r="K13" s="137"/>
      <c r="L13" s="137"/>
      <c r="M13" s="137"/>
    </row>
    <row r="14" spans="1:13" ht="18.75">
      <c r="A14" s="9">
        <v>1</v>
      </c>
      <c r="B14" s="5" t="s">
        <v>536</v>
      </c>
      <c r="C14" s="9" t="s">
        <v>263</v>
      </c>
      <c r="D14" s="9" t="s">
        <v>537</v>
      </c>
      <c r="E14" s="137">
        <v>6</v>
      </c>
      <c r="F14" s="137">
        <v>0</v>
      </c>
      <c r="G14" s="137">
        <f>E14+F14</f>
        <v>6</v>
      </c>
      <c r="H14" s="137">
        <v>3</v>
      </c>
      <c r="I14" s="137">
        <v>0</v>
      </c>
      <c r="J14" s="137">
        <f aca="true" t="shared" si="0" ref="J14:J30">H14+I14</f>
        <v>3</v>
      </c>
      <c r="K14" s="137">
        <f aca="true" t="shared" si="1" ref="K14:L30">H14-E14</f>
        <v>-3</v>
      </c>
      <c r="L14" s="137">
        <f t="shared" si="1"/>
        <v>0</v>
      </c>
      <c r="M14" s="137">
        <f aca="true" t="shared" si="2" ref="M14:M30">K14+L14</f>
        <v>-3</v>
      </c>
    </row>
    <row r="15" spans="1:13" ht="18.75">
      <c r="A15" s="9">
        <v>2</v>
      </c>
      <c r="B15" s="5" t="s">
        <v>538</v>
      </c>
      <c r="C15" s="9" t="s">
        <v>263</v>
      </c>
      <c r="D15" s="9" t="s">
        <v>537</v>
      </c>
      <c r="E15" s="137">
        <v>2873</v>
      </c>
      <c r="F15" s="137">
        <v>79</v>
      </c>
      <c r="G15" s="137">
        <f>SUM(E15:F15)</f>
        <v>2952</v>
      </c>
      <c r="H15" s="137">
        <v>2069</v>
      </c>
      <c r="I15" s="137">
        <v>57</v>
      </c>
      <c r="J15" s="137">
        <f t="shared" si="0"/>
        <v>2126</v>
      </c>
      <c r="K15" s="137">
        <f t="shared" si="1"/>
        <v>-804</v>
      </c>
      <c r="L15" s="137">
        <f t="shared" si="1"/>
        <v>-22</v>
      </c>
      <c r="M15" s="137">
        <f t="shared" si="2"/>
        <v>-826</v>
      </c>
    </row>
    <row r="16" spans="1:13" ht="18.75">
      <c r="A16" s="9">
        <v>3</v>
      </c>
      <c r="B16" s="5" t="s">
        <v>62</v>
      </c>
      <c r="C16" s="9" t="s">
        <v>263</v>
      </c>
      <c r="D16" s="9" t="s">
        <v>537</v>
      </c>
      <c r="E16" s="137">
        <v>3128</v>
      </c>
      <c r="F16" s="137">
        <v>69</v>
      </c>
      <c r="G16" s="137">
        <f aca="true" t="shared" si="3" ref="G16:G97">SUM(E16:F16)</f>
        <v>3197</v>
      </c>
      <c r="H16" s="137">
        <v>3169</v>
      </c>
      <c r="I16" s="137">
        <v>82</v>
      </c>
      <c r="J16" s="137">
        <f t="shared" si="0"/>
        <v>3251</v>
      </c>
      <c r="K16" s="137">
        <f t="shared" si="1"/>
        <v>41</v>
      </c>
      <c r="L16" s="137">
        <f t="shared" si="1"/>
        <v>13</v>
      </c>
      <c r="M16" s="137">
        <f t="shared" si="2"/>
        <v>54</v>
      </c>
    </row>
    <row r="17" spans="1:13" ht="42" customHeight="1">
      <c r="A17" s="8">
        <v>4</v>
      </c>
      <c r="B17" s="6" t="s">
        <v>402</v>
      </c>
      <c r="C17" s="3" t="s">
        <v>263</v>
      </c>
      <c r="D17" s="3" t="s">
        <v>537</v>
      </c>
      <c r="E17" s="137">
        <v>26181</v>
      </c>
      <c r="F17" s="137">
        <v>1309</v>
      </c>
      <c r="G17" s="137">
        <f t="shared" si="3"/>
        <v>27490</v>
      </c>
      <c r="H17" s="137">
        <v>20510</v>
      </c>
      <c r="I17" s="137">
        <v>1157</v>
      </c>
      <c r="J17" s="137">
        <f t="shared" si="0"/>
        <v>21667</v>
      </c>
      <c r="K17" s="137">
        <f t="shared" si="1"/>
        <v>-5671</v>
      </c>
      <c r="L17" s="137">
        <f t="shared" si="1"/>
        <v>-152</v>
      </c>
      <c r="M17" s="137">
        <f t="shared" si="2"/>
        <v>-5823</v>
      </c>
    </row>
    <row r="18" spans="1:13" ht="36.75" customHeight="1">
      <c r="A18" s="3">
        <v>5</v>
      </c>
      <c r="B18" s="6" t="s">
        <v>63</v>
      </c>
      <c r="C18" s="3" t="s">
        <v>263</v>
      </c>
      <c r="D18" s="3" t="s">
        <v>537</v>
      </c>
      <c r="E18" s="137">
        <v>12640</v>
      </c>
      <c r="F18" s="137">
        <v>0</v>
      </c>
      <c r="G18" s="137">
        <f t="shared" si="3"/>
        <v>12640</v>
      </c>
      <c r="H18" s="137">
        <v>9544</v>
      </c>
      <c r="I18" s="137">
        <v>0</v>
      </c>
      <c r="J18" s="137">
        <f t="shared" si="0"/>
        <v>9544</v>
      </c>
      <c r="K18" s="137">
        <f t="shared" si="1"/>
        <v>-3096</v>
      </c>
      <c r="L18" s="137">
        <f t="shared" si="1"/>
        <v>0</v>
      </c>
      <c r="M18" s="137">
        <f t="shared" si="2"/>
        <v>-3096</v>
      </c>
    </row>
    <row r="19" spans="1:13" ht="18.75">
      <c r="A19" s="3">
        <v>6</v>
      </c>
      <c r="B19" s="6" t="s">
        <v>268</v>
      </c>
      <c r="C19" s="3" t="s">
        <v>263</v>
      </c>
      <c r="D19" s="3" t="s">
        <v>537</v>
      </c>
      <c r="E19" s="137">
        <v>2336</v>
      </c>
      <c r="F19" s="137">
        <v>29</v>
      </c>
      <c r="G19" s="137">
        <f t="shared" si="3"/>
        <v>2365</v>
      </c>
      <c r="H19" s="137">
        <v>1934</v>
      </c>
      <c r="I19" s="137">
        <v>26</v>
      </c>
      <c r="J19" s="137">
        <f t="shared" si="0"/>
        <v>1960</v>
      </c>
      <c r="K19" s="137">
        <f t="shared" si="1"/>
        <v>-402</v>
      </c>
      <c r="L19" s="137">
        <f t="shared" si="1"/>
        <v>-3</v>
      </c>
      <c r="M19" s="137">
        <f t="shared" si="2"/>
        <v>-405</v>
      </c>
    </row>
    <row r="20" spans="1:13" ht="75">
      <c r="A20" s="3">
        <v>7</v>
      </c>
      <c r="B20" s="6" t="s">
        <v>59</v>
      </c>
      <c r="C20" s="3" t="s">
        <v>275</v>
      </c>
      <c r="D20" s="3" t="s">
        <v>543</v>
      </c>
      <c r="E20" s="137">
        <v>210000</v>
      </c>
      <c r="F20" s="137">
        <v>0</v>
      </c>
      <c r="G20" s="137">
        <f t="shared" si="3"/>
        <v>210000</v>
      </c>
      <c r="H20" s="137">
        <v>354120</v>
      </c>
      <c r="I20" s="137">
        <v>0</v>
      </c>
      <c r="J20" s="137">
        <f t="shared" si="0"/>
        <v>354120</v>
      </c>
      <c r="K20" s="137">
        <f t="shared" si="1"/>
        <v>144120</v>
      </c>
      <c r="L20" s="137">
        <f t="shared" si="1"/>
        <v>0</v>
      </c>
      <c r="M20" s="137">
        <f t="shared" si="2"/>
        <v>144120</v>
      </c>
    </row>
    <row r="21" spans="1:13" ht="75">
      <c r="A21" s="3">
        <v>8</v>
      </c>
      <c r="B21" s="6" t="s">
        <v>60</v>
      </c>
      <c r="C21" s="3" t="s">
        <v>275</v>
      </c>
      <c r="D21" s="3" t="s">
        <v>543</v>
      </c>
      <c r="E21" s="137">
        <v>280000</v>
      </c>
      <c r="F21" s="137">
        <v>0</v>
      </c>
      <c r="G21" s="137">
        <f t="shared" si="3"/>
        <v>280000</v>
      </c>
      <c r="H21" s="137">
        <v>33484</v>
      </c>
      <c r="I21" s="137">
        <v>0</v>
      </c>
      <c r="J21" s="137">
        <f t="shared" si="0"/>
        <v>33484</v>
      </c>
      <c r="K21" s="137">
        <f t="shared" si="1"/>
        <v>-246516</v>
      </c>
      <c r="L21" s="137">
        <f t="shared" si="1"/>
        <v>0</v>
      </c>
      <c r="M21" s="137">
        <f>SUM(K21:L21)</f>
        <v>-246516</v>
      </c>
    </row>
    <row r="22" spans="1:13" ht="75">
      <c r="A22" s="3">
        <v>9</v>
      </c>
      <c r="B22" s="6" t="s">
        <v>61</v>
      </c>
      <c r="C22" s="3" t="s">
        <v>275</v>
      </c>
      <c r="D22" s="3" t="s">
        <v>543</v>
      </c>
      <c r="E22" s="137">
        <v>140000</v>
      </c>
      <c r="F22" s="137">
        <v>0</v>
      </c>
      <c r="G22" s="137">
        <f t="shared" si="3"/>
        <v>140000</v>
      </c>
      <c r="H22" s="137">
        <v>136667</v>
      </c>
      <c r="I22" s="137">
        <v>0</v>
      </c>
      <c r="J22" s="137">
        <f t="shared" si="0"/>
        <v>136667</v>
      </c>
      <c r="K22" s="137">
        <f t="shared" si="1"/>
        <v>-3333</v>
      </c>
      <c r="L22" s="137">
        <f t="shared" si="1"/>
        <v>0</v>
      </c>
      <c r="M22" s="137">
        <f t="shared" si="2"/>
        <v>-3333</v>
      </c>
    </row>
    <row r="23" spans="1:13" ht="131.25">
      <c r="A23" s="3">
        <v>10</v>
      </c>
      <c r="B23" s="6" t="s">
        <v>452</v>
      </c>
      <c r="C23" s="3" t="s">
        <v>275</v>
      </c>
      <c r="D23" s="3" t="s">
        <v>543</v>
      </c>
      <c r="E23" s="137">
        <v>700000</v>
      </c>
      <c r="F23" s="137">
        <v>0</v>
      </c>
      <c r="G23" s="137">
        <f t="shared" si="3"/>
        <v>700000</v>
      </c>
      <c r="H23" s="137">
        <v>661576</v>
      </c>
      <c r="I23" s="137">
        <v>0</v>
      </c>
      <c r="J23" s="137">
        <f t="shared" si="0"/>
        <v>661576</v>
      </c>
      <c r="K23" s="137">
        <f t="shared" si="1"/>
        <v>-38424</v>
      </c>
      <c r="L23" s="137">
        <f t="shared" si="1"/>
        <v>0</v>
      </c>
      <c r="M23" s="137">
        <f t="shared" si="2"/>
        <v>-38424</v>
      </c>
    </row>
    <row r="24" spans="1:13" ht="42.75" customHeight="1">
      <c r="A24" s="3">
        <v>11</v>
      </c>
      <c r="B24" s="6" t="s">
        <v>545</v>
      </c>
      <c r="C24" s="3" t="s">
        <v>275</v>
      </c>
      <c r="D24" s="3" t="s">
        <v>543</v>
      </c>
      <c r="E24" s="137">
        <v>85</v>
      </c>
      <c r="F24" s="137">
        <v>0</v>
      </c>
      <c r="G24" s="137">
        <f t="shared" si="3"/>
        <v>85</v>
      </c>
      <c r="H24" s="137">
        <v>74</v>
      </c>
      <c r="I24" s="137">
        <v>0</v>
      </c>
      <c r="J24" s="137">
        <f t="shared" si="0"/>
        <v>74</v>
      </c>
      <c r="K24" s="137">
        <f t="shared" si="1"/>
        <v>-11</v>
      </c>
      <c r="L24" s="137">
        <f t="shared" si="1"/>
        <v>0</v>
      </c>
      <c r="M24" s="137">
        <f t="shared" si="2"/>
        <v>-11</v>
      </c>
    </row>
    <row r="25" spans="1:13" ht="75">
      <c r="A25" s="3">
        <v>12</v>
      </c>
      <c r="B25" s="6" t="s">
        <v>64</v>
      </c>
      <c r="C25" s="3" t="s">
        <v>263</v>
      </c>
      <c r="D25" s="3" t="s">
        <v>543</v>
      </c>
      <c r="E25" s="137">
        <v>1848</v>
      </c>
      <c r="F25" s="137">
        <v>22320</v>
      </c>
      <c r="G25" s="137">
        <f t="shared" si="3"/>
        <v>24168</v>
      </c>
      <c r="H25" s="137">
        <v>1152</v>
      </c>
      <c r="I25" s="137">
        <v>23832</v>
      </c>
      <c r="J25" s="137">
        <f t="shared" si="0"/>
        <v>24984</v>
      </c>
      <c r="K25" s="137">
        <f t="shared" si="1"/>
        <v>-696</v>
      </c>
      <c r="L25" s="137">
        <f t="shared" si="1"/>
        <v>1512</v>
      </c>
      <c r="M25" s="137">
        <f t="shared" si="2"/>
        <v>816</v>
      </c>
    </row>
    <row r="26" spans="1:13" ht="93.75">
      <c r="A26" s="3">
        <v>13</v>
      </c>
      <c r="B26" s="6" t="s">
        <v>453</v>
      </c>
      <c r="C26" s="3" t="s">
        <v>275</v>
      </c>
      <c r="D26" s="3" t="s">
        <v>454</v>
      </c>
      <c r="E26" s="137">
        <v>704</v>
      </c>
      <c r="F26" s="137">
        <v>0</v>
      </c>
      <c r="G26" s="137">
        <f t="shared" si="3"/>
        <v>704</v>
      </c>
      <c r="H26" s="137">
        <v>629</v>
      </c>
      <c r="I26" s="137">
        <v>0</v>
      </c>
      <c r="J26" s="137">
        <f t="shared" si="0"/>
        <v>629</v>
      </c>
      <c r="K26" s="137">
        <f t="shared" si="1"/>
        <v>-75</v>
      </c>
      <c r="L26" s="137">
        <f t="shared" si="1"/>
        <v>0</v>
      </c>
      <c r="M26" s="137">
        <f t="shared" si="2"/>
        <v>-75</v>
      </c>
    </row>
    <row r="27" spans="1:13" ht="37.5">
      <c r="A27" s="3">
        <v>14</v>
      </c>
      <c r="B27" s="6" t="s">
        <v>455</v>
      </c>
      <c r="C27" s="3" t="s">
        <v>275</v>
      </c>
      <c r="D27" s="3" t="s">
        <v>456</v>
      </c>
      <c r="E27" s="137">
        <v>75</v>
      </c>
      <c r="F27" s="137">
        <v>0</v>
      </c>
      <c r="G27" s="137">
        <f t="shared" si="3"/>
        <v>75</v>
      </c>
      <c r="H27" s="137">
        <v>75</v>
      </c>
      <c r="I27" s="137">
        <v>0</v>
      </c>
      <c r="J27" s="137">
        <f t="shared" si="0"/>
        <v>75</v>
      </c>
      <c r="K27" s="137">
        <f t="shared" si="1"/>
        <v>0</v>
      </c>
      <c r="L27" s="137">
        <f t="shared" si="1"/>
        <v>0</v>
      </c>
      <c r="M27" s="137">
        <f t="shared" si="2"/>
        <v>0</v>
      </c>
    </row>
    <row r="28" spans="1:13" s="105" customFormat="1" ht="117" customHeight="1">
      <c r="A28" s="103">
        <v>15</v>
      </c>
      <c r="B28" s="101" t="s">
        <v>511</v>
      </c>
      <c r="C28" s="103" t="s">
        <v>263</v>
      </c>
      <c r="D28" s="103" t="s">
        <v>543</v>
      </c>
      <c r="E28" s="149">
        <v>1075</v>
      </c>
      <c r="F28" s="149">
        <v>0</v>
      </c>
      <c r="G28" s="149">
        <f t="shared" si="3"/>
        <v>1075</v>
      </c>
      <c r="H28" s="149">
        <v>291</v>
      </c>
      <c r="I28" s="149">
        <v>0</v>
      </c>
      <c r="J28" s="149">
        <f t="shared" si="0"/>
        <v>291</v>
      </c>
      <c r="K28" s="149">
        <f t="shared" si="1"/>
        <v>-784</v>
      </c>
      <c r="L28" s="149">
        <f t="shared" si="1"/>
        <v>0</v>
      </c>
      <c r="M28" s="149">
        <f t="shared" si="2"/>
        <v>-784</v>
      </c>
    </row>
    <row r="29" spans="1:13" s="105" customFormat="1" ht="56.25">
      <c r="A29" s="103">
        <v>16</v>
      </c>
      <c r="B29" s="101" t="s">
        <v>407</v>
      </c>
      <c r="C29" s="103" t="s">
        <v>263</v>
      </c>
      <c r="D29" s="103" t="s">
        <v>543</v>
      </c>
      <c r="E29" s="149">
        <v>7410</v>
      </c>
      <c r="F29" s="149">
        <v>0</v>
      </c>
      <c r="G29" s="149">
        <f t="shared" si="3"/>
        <v>7410</v>
      </c>
      <c r="H29" s="149">
        <v>6077</v>
      </c>
      <c r="I29" s="149">
        <v>0</v>
      </c>
      <c r="J29" s="149">
        <f t="shared" si="0"/>
        <v>6077</v>
      </c>
      <c r="K29" s="149">
        <f t="shared" si="1"/>
        <v>-1333</v>
      </c>
      <c r="L29" s="149">
        <f t="shared" si="1"/>
        <v>0</v>
      </c>
      <c r="M29" s="149">
        <f t="shared" si="2"/>
        <v>-1333</v>
      </c>
    </row>
    <row r="30" spans="1:13" s="105" customFormat="1" ht="84" customHeight="1">
      <c r="A30" s="103">
        <v>17</v>
      </c>
      <c r="B30" s="101" t="s">
        <v>457</v>
      </c>
      <c r="C30" s="103" t="s">
        <v>263</v>
      </c>
      <c r="D30" s="103" t="s">
        <v>543</v>
      </c>
      <c r="E30" s="149">
        <v>3709</v>
      </c>
      <c r="F30" s="149">
        <v>0</v>
      </c>
      <c r="G30" s="149">
        <f t="shared" si="3"/>
        <v>3709</v>
      </c>
      <c r="H30" s="149">
        <v>6571</v>
      </c>
      <c r="I30" s="149">
        <v>0</v>
      </c>
      <c r="J30" s="149">
        <f t="shared" si="0"/>
        <v>6571</v>
      </c>
      <c r="K30" s="149">
        <f t="shared" si="1"/>
        <v>2862</v>
      </c>
      <c r="L30" s="149">
        <f t="shared" si="1"/>
        <v>0</v>
      </c>
      <c r="M30" s="149">
        <f t="shared" si="2"/>
        <v>2862</v>
      </c>
    </row>
    <row r="31" spans="1:13" ht="18.75">
      <c r="A31" s="4" t="s">
        <v>269</v>
      </c>
      <c r="B31" s="4" t="s">
        <v>270</v>
      </c>
      <c r="C31" s="5"/>
      <c r="D31" s="8"/>
      <c r="E31" s="137"/>
      <c r="F31" s="137"/>
      <c r="G31" s="137"/>
      <c r="H31" s="137"/>
      <c r="I31" s="137"/>
      <c r="J31" s="143"/>
      <c r="K31" s="143"/>
      <c r="L31" s="143"/>
      <c r="M31" s="143"/>
    </row>
    <row r="32" spans="1:13" ht="37.5">
      <c r="A32" s="8">
        <v>1</v>
      </c>
      <c r="B32" s="14" t="s">
        <v>66</v>
      </c>
      <c r="C32" s="8" t="s">
        <v>275</v>
      </c>
      <c r="D32" s="3" t="s">
        <v>543</v>
      </c>
      <c r="E32" s="137">
        <v>51</v>
      </c>
      <c r="F32" s="137">
        <v>0</v>
      </c>
      <c r="G32" s="137">
        <f>SUM(E32:F32)</f>
        <v>51</v>
      </c>
      <c r="H32" s="137">
        <v>52</v>
      </c>
      <c r="I32" s="137">
        <v>0</v>
      </c>
      <c r="J32" s="137">
        <f>H32+I32</f>
        <v>52</v>
      </c>
      <c r="K32" s="137">
        <f aca="true" t="shared" si="4" ref="K32:L36">H32-E32</f>
        <v>1</v>
      </c>
      <c r="L32" s="137">
        <f t="shared" si="4"/>
        <v>0</v>
      </c>
      <c r="M32" s="137">
        <f>K32+L32</f>
        <v>1</v>
      </c>
    </row>
    <row r="33" spans="1:13" ht="93.75">
      <c r="A33" s="8">
        <v>2</v>
      </c>
      <c r="B33" s="14" t="s">
        <v>458</v>
      </c>
      <c r="C33" s="8" t="s">
        <v>275</v>
      </c>
      <c r="D33" s="3" t="s">
        <v>543</v>
      </c>
      <c r="E33" s="137">
        <v>850</v>
      </c>
      <c r="F33" s="137">
        <v>0</v>
      </c>
      <c r="G33" s="137">
        <f>SUM(E33:F33)</f>
        <v>850</v>
      </c>
      <c r="H33" s="137">
        <v>761</v>
      </c>
      <c r="I33" s="137">
        <v>0</v>
      </c>
      <c r="J33" s="137">
        <f>H33+I33</f>
        <v>761</v>
      </c>
      <c r="K33" s="137">
        <f t="shared" si="4"/>
        <v>-89</v>
      </c>
      <c r="L33" s="137">
        <f t="shared" si="4"/>
        <v>0</v>
      </c>
      <c r="M33" s="137">
        <f>K33+L33</f>
        <v>-89</v>
      </c>
    </row>
    <row r="34" spans="1:13" ht="97.5" customHeight="1">
      <c r="A34" s="8">
        <v>3</v>
      </c>
      <c r="B34" s="14" t="s">
        <v>459</v>
      </c>
      <c r="C34" s="8" t="s">
        <v>263</v>
      </c>
      <c r="D34" s="3" t="s">
        <v>543</v>
      </c>
      <c r="E34" s="137">
        <v>5000</v>
      </c>
      <c r="F34" s="137">
        <v>0</v>
      </c>
      <c r="G34" s="137">
        <f>SUM(E34:F34)</f>
        <v>5000</v>
      </c>
      <c r="H34" s="137">
        <v>5910</v>
      </c>
      <c r="I34" s="137">
        <v>0</v>
      </c>
      <c r="J34" s="137">
        <f>H34+I34</f>
        <v>5910</v>
      </c>
      <c r="K34" s="137">
        <f t="shared" si="4"/>
        <v>910</v>
      </c>
      <c r="L34" s="137">
        <f t="shared" si="4"/>
        <v>0</v>
      </c>
      <c r="M34" s="137">
        <f>K34+L34</f>
        <v>910</v>
      </c>
    </row>
    <row r="35" spans="1:13" ht="94.5" customHeight="1">
      <c r="A35" s="8">
        <v>4</v>
      </c>
      <c r="B35" s="14" t="s">
        <v>460</v>
      </c>
      <c r="C35" s="8" t="s">
        <v>263</v>
      </c>
      <c r="D35" s="3" t="s">
        <v>543</v>
      </c>
      <c r="E35" s="137">
        <v>600</v>
      </c>
      <c r="F35" s="137">
        <v>0</v>
      </c>
      <c r="G35" s="137">
        <f>SUM(E35:F35)</f>
        <v>600</v>
      </c>
      <c r="H35" s="137">
        <v>1524</v>
      </c>
      <c r="I35" s="137">
        <v>0</v>
      </c>
      <c r="J35" s="137">
        <f>H35+I35</f>
        <v>1524</v>
      </c>
      <c r="K35" s="137">
        <f t="shared" si="4"/>
        <v>924</v>
      </c>
      <c r="L35" s="137">
        <f t="shared" si="4"/>
        <v>0</v>
      </c>
      <c r="M35" s="137">
        <f>K35+L35</f>
        <v>924</v>
      </c>
    </row>
    <row r="36" spans="1:13" ht="37.5">
      <c r="A36" s="8">
        <v>5</v>
      </c>
      <c r="B36" s="14" t="s">
        <v>92</v>
      </c>
      <c r="C36" s="8" t="s">
        <v>275</v>
      </c>
      <c r="D36" s="3" t="s">
        <v>543</v>
      </c>
      <c r="E36" s="137">
        <v>1200</v>
      </c>
      <c r="F36" s="137">
        <v>0</v>
      </c>
      <c r="G36" s="137">
        <f>SUM(E36:F36)</f>
        <v>1200</v>
      </c>
      <c r="H36" s="137">
        <v>6880</v>
      </c>
      <c r="I36" s="137">
        <v>0</v>
      </c>
      <c r="J36" s="137">
        <f>H36+I36</f>
        <v>6880</v>
      </c>
      <c r="K36" s="137">
        <f t="shared" si="4"/>
        <v>5680</v>
      </c>
      <c r="L36" s="137">
        <f t="shared" si="4"/>
        <v>0</v>
      </c>
      <c r="M36" s="137">
        <f>K36+L36</f>
        <v>5680</v>
      </c>
    </row>
    <row r="37" spans="1:13" ht="57.75" customHeight="1">
      <c r="A37" s="8">
        <v>6</v>
      </c>
      <c r="B37" s="14" t="s">
        <v>170</v>
      </c>
      <c r="C37" s="8" t="s">
        <v>275</v>
      </c>
      <c r="D37" s="3" t="s">
        <v>543</v>
      </c>
      <c r="E37" s="137">
        <v>2440</v>
      </c>
      <c r="F37" s="137">
        <v>0</v>
      </c>
      <c r="G37" s="137">
        <f t="shared" si="3"/>
        <v>2440</v>
      </c>
      <c r="H37" s="137">
        <v>2230</v>
      </c>
      <c r="I37" s="137">
        <v>0</v>
      </c>
      <c r="J37" s="137">
        <f aca="true" t="shared" si="5" ref="J37:J57">H37+I37</f>
        <v>2230</v>
      </c>
      <c r="K37" s="137">
        <f aca="true" t="shared" si="6" ref="K37:L46">H37-E37</f>
        <v>-210</v>
      </c>
      <c r="L37" s="137">
        <f t="shared" si="6"/>
        <v>0</v>
      </c>
      <c r="M37" s="137">
        <f aca="true" t="shared" si="7" ref="M37:M45">K37+L37</f>
        <v>-210</v>
      </c>
    </row>
    <row r="38" spans="1:13" ht="37.5">
      <c r="A38" s="8">
        <v>7</v>
      </c>
      <c r="B38" s="14" t="s">
        <v>546</v>
      </c>
      <c r="C38" s="8" t="s">
        <v>275</v>
      </c>
      <c r="D38" s="3" t="s">
        <v>543</v>
      </c>
      <c r="E38" s="137">
        <v>11400</v>
      </c>
      <c r="F38" s="137">
        <v>0</v>
      </c>
      <c r="G38" s="137">
        <f t="shared" si="3"/>
        <v>11400</v>
      </c>
      <c r="H38" s="137">
        <v>11599</v>
      </c>
      <c r="I38" s="137">
        <v>0</v>
      </c>
      <c r="J38" s="137">
        <f t="shared" si="5"/>
        <v>11599</v>
      </c>
      <c r="K38" s="137">
        <f t="shared" si="6"/>
        <v>199</v>
      </c>
      <c r="L38" s="137">
        <f t="shared" si="6"/>
        <v>0</v>
      </c>
      <c r="M38" s="137">
        <f t="shared" si="7"/>
        <v>199</v>
      </c>
    </row>
    <row r="39" spans="1:13" ht="37.5">
      <c r="A39" s="8">
        <v>8</v>
      </c>
      <c r="B39" s="14" t="s">
        <v>56</v>
      </c>
      <c r="C39" s="8" t="s">
        <v>275</v>
      </c>
      <c r="D39" s="3" t="s">
        <v>543</v>
      </c>
      <c r="E39" s="137">
        <v>2650</v>
      </c>
      <c r="F39" s="137">
        <v>0</v>
      </c>
      <c r="G39" s="137">
        <f t="shared" si="3"/>
        <v>2650</v>
      </c>
      <c r="H39" s="137">
        <v>2593</v>
      </c>
      <c r="I39" s="137">
        <v>0</v>
      </c>
      <c r="J39" s="137">
        <f t="shared" si="5"/>
        <v>2593</v>
      </c>
      <c r="K39" s="137">
        <f t="shared" si="6"/>
        <v>-57</v>
      </c>
      <c r="L39" s="137">
        <f t="shared" si="6"/>
        <v>0</v>
      </c>
      <c r="M39" s="137">
        <f t="shared" si="7"/>
        <v>-57</v>
      </c>
    </row>
    <row r="40" spans="1:13" ht="37.5">
      <c r="A40" s="8">
        <v>9</v>
      </c>
      <c r="B40" s="14" t="s">
        <v>57</v>
      </c>
      <c r="C40" s="8" t="s">
        <v>275</v>
      </c>
      <c r="D40" s="3" t="s">
        <v>543</v>
      </c>
      <c r="E40" s="137">
        <v>1200</v>
      </c>
      <c r="F40" s="137">
        <v>0</v>
      </c>
      <c r="G40" s="137">
        <f t="shared" si="3"/>
        <v>1200</v>
      </c>
      <c r="H40" s="137">
        <v>1494</v>
      </c>
      <c r="I40" s="137">
        <v>0</v>
      </c>
      <c r="J40" s="137">
        <f t="shared" si="5"/>
        <v>1494</v>
      </c>
      <c r="K40" s="137">
        <f t="shared" si="6"/>
        <v>294</v>
      </c>
      <c r="L40" s="137">
        <f t="shared" si="6"/>
        <v>0</v>
      </c>
      <c r="M40" s="137">
        <f t="shared" si="7"/>
        <v>294</v>
      </c>
    </row>
    <row r="41" spans="1:13" ht="37.5">
      <c r="A41" s="8">
        <v>10</v>
      </c>
      <c r="B41" s="14" t="s">
        <v>58</v>
      </c>
      <c r="C41" s="8" t="s">
        <v>275</v>
      </c>
      <c r="D41" s="3" t="s">
        <v>543</v>
      </c>
      <c r="E41" s="137">
        <v>1050</v>
      </c>
      <c r="F41" s="137">
        <v>0</v>
      </c>
      <c r="G41" s="137">
        <f t="shared" si="3"/>
        <v>1050</v>
      </c>
      <c r="H41" s="137">
        <v>819</v>
      </c>
      <c r="I41" s="137">
        <v>0</v>
      </c>
      <c r="J41" s="137">
        <f t="shared" si="5"/>
        <v>819</v>
      </c>
      <c r="K41" s="137">
        <f t="shared" si="6"/>
        <v>-231</v>
      </c>
      <c r="L41" s="137">
        <f t="shared" si="6"/>
        <v>0</v>
      </c>
      <c r="M41" s="137">
        <f t="shared" si="7"/>
        <v>-231</v>
      </c>
    </row>
    <row r="42" spans="1:13" ht="56.25">
      <c r="A42" s="8">
        <v>11</v>
      </c>
      <c r="B42" s="14" t="s">
        <v>461</v>
      </c>
      <c r="C42" s="8" t="s">
        <v>275</v>
      </c>
      <c r="D42" s="3" t="s">
        <v>543</v>
      </c>
      <c r="E42" s="137">
        <v>294</v>
      </c>
      <c r="F42" s="137">
        <v>0</v>
      </c>
      <c r="G42" s="137">
        <f t="shared" si="3"/>
        <v>294</v>
      </c>
      <c r="H42" s="137">
        <v>295</v>
      </c>
      <c r="I42" s="137">
        <v>0</v>
      </c>
      <c r="J42" s="137">
        <f t="shared" si="5"/>
        <v>295</v>
      </c>
      <c r="K42" s="137">
        <f t="shared" si="6"/>
        <v>1</v>
      </c>
      <c r="L42" s="137">
        <f t="shared" si="6"/>
        <v>0</v>
      </c>
      <c r="M42" s="137">
        <f t="shared" si="7"/>
        <v>1</v>
      </c>
    </row>
    <row r="43" spans="1:13" ht="18.75">
      <c r="A43" s="8">
        <v>12</v>
      </c>
      <c r="B43" s="6" t="s">
        <v>173</v>
      </c>
      <c r="C43" s="8" t="s">
        <v>275</v>
      </c>
      <c r="D43" s="3" t="s">
        <v>543</v>
      </c>
      <c r="E43" s="137">
        <v>110</v>
      </c>
      <c r="F43" s="137">
        <v>0</v>
      </c>
      <c r="G43" s="137">
        <f t="shared" si="3"/>
        <v>110</v>
      </c>
      <c r="H43" s="137">
        <v>99</v>
      </c>
      <c r="I43" s="137">
        <v>0</v>
      </c>
      <c r="J43" s="137">
        <f t="shared" si="5"/>
        <v>99</v>
      </c>
      <c r="K43" s="137">
        <f t="shared" si="6"/>
        <v>-11</v>
      </c>
      <c r="L43" s="137">
        <f t="shared" si="6"/>
        <v>0</v>
      </c>
      <c r="M43" s="137">
        <f t="shared" si="7"/>
        <v>-11</v>
      </c>
    </row>
    <row r="44" spans="1:13" ht="56.25">
      <c r="A44" s="8">
        <v>13</v>
      </c>
      <c r="B44" s="14" t="s">
        <v>462</v>
      </c>
      <c r="C44" s="8" t="s">
        <v>263</v>
      </c>
      <c r="D44" s="3" t="s">
        <v>543</v>
      </c>
      <c r="E44" s="137">
        <v>291000</v>
      </c>
      <c r="F44" s="137">
        <v>0</v>
      </c>
      <c r="G44" s="137">
        <f t="shared" si="3"/>
        <v>291000</v>
      </c>
      <c r="H44" s="137">
        <v>256658</v>
      </c>
      <c r="I44" s="137">
        <v>0</v>
      </c>
      <c r="J44" s="137">
        <f t="shared" si="5"/>
        <v>256658</v>
      </c>
      <c r="K44" s="137">
        <f t="shared" si="6"/>
        <v>-34342</v>
      </c>
      <c r="L44" s="137">
        <f t="shared" si="6"/>
        <v>0</v>
      </c>
      <c r="M44" s="137">
        <f t="shared" si="7"/>
        <v>-34342</v>
      </c>
    </row>
    <row r="45" spans="1:13" ht="37.5">
      <c r="A45" s="8">
        <v>14</v>
      </c>
      <c r="B45" s="14" t="s">
        <v>93</v>
      </c>
      <c r="C45" s="8" t="s">
        <v>275</v>
      </c>
      <c r="D45" s="3" t="s">
        <v>82</v>
      </c>
      <c r="E45" s="137">
        <v>8</v>
      </c>
      <c r="F45" s="137">
        <v>5</v>
      </c>
      <c r="G45" s="137">
        <f t="shared" si="3"/>
        <v>13</v>
      </c>
      <c r="H45" s="137">
        <v>7</v>
      </c>
      <c r="I45" s="137">
        <v>5</v>
      </c>
      <c r="J45" s="137">
        <f t="shared" si="5"/>
        <v>12</v>
      </c>
      <c r="K45" s="137">
        <f t="shared" si="6"/>
        <v>-1</v>
      </c>
      <c r="L45" s="137">
        <f t="shared" si="6"/>
        <v>0</v>
      </c>
      <c r="M45" s="137">
        <f t="shared" si="7"/>
        <v>-1</v>
      </c>
    </row>
    <row r="46" spans="1:13" ht="56.25">
      <c r="A46" s="8">
        <v>15</v>
      </c>
      <c r="B46" s="14" t="s">
        <v>95</v>
      </c>
      <c r="C46" s="8" t="s">
        <v>263</v>
      </c>
      <c r="D46" s="3" t="s">
        <v>543</v>
      </c>
      <c r="E46" s="137">
        <v>4</v>
      </c>
      <c r="F46" s="137">
        <v>0</v>
      </c>
      <c r="G46" s="137">
        <f t="shared" si="3"/>
        <v>4</v>
      </c>
      <c r="H46" s="137">
        <v>6</v>
      </c>
      <c r="I46" s="137">
        <v>0</v>
      </c>
      <c r="J46" s="137">
        <f t="shared" si="5"/>
        <v>6</v>
      </c>
      <c r="K46" s="137">
        <f t="shared" si="6"/>
        <v>2</v>
      </c>
      <c r="L46" s="137">
        <f aca="true" t="shared" si="8" ref="L46:L52">I46-F46</f>
        <v>0</v>
      </c>
      <c r="M46" s="137">
        <f aca="true" t="shared" si="9" ref="M46:M57">K46+L46</f>
        <v>2</v>
      </c>
    </row>
    <row r="47" spans="1:13" ht="56.25">
      <c r="A47" s="8">
        <v>16</v>
      </c>
      <c r="B47" s="14" t="s">
        <v>96</v>
      </c>
      <c r="C47" s="8" t="s">
        <v>263</v>
      </c>
      <c r="D47" s="3" t="s">
        <v>543</v>
      </c>
      <c r="E47" s="137">
        <v>1600</v>
      </c>
      <c r="F47" s="137">
        <v>5200</v>
      </c>
      <c r="G47" s="137">
        <f t="shared" si="3"/>
        <v>6800</v>
      </c>
      <c r="H47" s="137">
        <v>1558</v>
      </c>
      <c r="I47" s="137">
        <v>6221</v>
      </c>
      <c r="J47" s="137">
        <f t="shared" si="5"/>
        <v>7779</v>
      </c>
      <c r="K47" s="137">
        <f aca="true" t="shared" si="10" ref="K47:L57">H47-E47</f>
        <v>-42</v>
      </c>
      <c r="L47" s="137">
        <f t="shared" si="8"/>
        <v>1021</v>
      </c>
      <c r="M47" s="137">
        <f t="shared" si="9"/>
        <v>979</v>
      </c>
    </row>
    <row r="48" spans="1:13" ht="56.25">
      <c r="A48" s="8">
        <v>17</v>
      </c>
      <c r="B48" s="14" t="s">
        <v>218</v>
      </c>
      <c r="C48" s="8" t="s">
        <v>263</v>
      </c>
      <c r="D48" s="3" t="s">
        <v>543</v>
      </c>
      <c r="E48" s="137">
        <v>120</v>
      </c>
      <c r="F48" s="137">
        <v>70</v>
      </c>
      <c r="G48" s="137">
        <f t="shared" si="3"/>
        <v>190</v>
      </c>
      <c r="H48" s="137">
        <v>261</v>
      </c>
      <c r="I48" s="137">
        <v>58</v>
      </c>
      <c r="J48" s="137">
        <f t="shared" si="5"/>
        <v>319</v>
      </c>
      <c r="K48" s="137">
        <f t="shared" si="10"/>
        <v>141</v>
      </c>
      <c r="L48" s="137">
        <f t="shared" si="8"/>
        <v>-12</v>
      </c>
      <c r="M48" s="137">
        <f t="shared" si="9"/>
        <v>129</v>
      </c>
    </row>
    <row r="49" spans="1:13" ht="37.5">
      <c r="A49" s="8">
        <v>18</v>
      </c>
      <c r="B49" s="14" t="s">
        <v>221</v>
      </c>
      <c r="C49" s="8" t="s">
        <v>275</v>
      </c>
      <c r="D49" s="3" t="s">
        <v>543</v>
      </c>
      <c r="E49" s="137">
        <v>5</v>
      </c>
      <c r="F49" s="137">
        <v>25</v>
      </c>
      <c r="G49" s="137">
        <f t="shared" si="3"/>
        <v>30</v>
      </c>
      <c r="H49" s="137">
        <v>2</v>
      </c>
      <c r="I49" s="137">
        <v>28</v>
      </c>
      <c r="J49" s="137">
        <f t="shared" si="5"/>
        <v>30</v>
      </c>
      <c r="K49" s="137">
        <f t="shared" si="10"/>
        <v>-3</v>
      </c>
      <c r="L49" s="137">
        <f t="shared" si="8"/>
        <v>3</v>
      </c>
      <c r="M49" s="137">
        <f t="shared" si="9"/>
        <v>0</v>
      </c>
    </row>
    <row r="50" spans="1:13" ht="39" customHeight="1">
      <c r="A50" s="8">
        <v>19</v>
      </c>
      <c r="B50" s="14" t="s">
        <v>174</v>
      </c>
      <c r="C50" s="8" t="s">
        <v>275</v>
      </c>
      <c r="D50" s="3" t="s">
        <v>543</v>
      </c>
      <c r="E50" s="137">
        <v>117</v>
      </c>
      <c r="F50" s="137">
        <v>0</v>
      </c>
      <c r="G50" s="137">
        <f t="shared" si="3"/>
        <v>117</v>
      </c>
      <c r="H50" s="137">
        <v>113</v>
      </c>
      <c r="I50" s="137">
        <v>0</v>
      </c>
      <c r="J50" s="137">
        <f t="shared" si="5"/>
        <v>113</v>
      </c>
      <c r="K50" s="137">
        <f t="shared" si="10"/>
        <v>-4</v>
      </c>
      <c r="L50" s="137">
        <f t="shared" si="8"/>
        <v>0</v>
      </c>
      <c r="M50" s="137">
        <f t="shared" si="9"/>
        <v>-4</v>
      </c>
    </row>
    <row r="51" spans="1:13" ht="56.25">
      <c r="A51" s="8">
        <v>20</v>
      </c>
      <c r="B51" s="14" t="s">
        <v>94</v>
      </c>
      <c r="C51" s="8" t="s">
        <v>275</v>
      </c>
      <c r="D51" s="3" t="s">
        <v>543</v>
      </c>
      <c r="E51" s="137">
        <v>45130</v>
      </c>
      <c r="F51" s="137">
        <v>0</v>
      </c>
      <c r="G51" s="137">
        <f t="shared" si="3"/>
        <v>45130</v>
      </c>
      <c r="H51" s="137">
        <v>48337</v>
      </c>
      <c r="I51" s="137">
        <v>0</v>
      </c>
      <c r="J51" s="137">
        <f t="shared" si="5"/>
        <v>48337</v>
      </c>
      <c r="K51" s="137">
        <f t="shared" si="10"/>
        <v>3207</v>
      </c>
      <c r="L51" s="137">
        <f t="shared" si="8"/>
        <v>0</v>
      </c>
      <c r="M51" s="137">
        <f t="shared" si="9"/>
        <v>3207</v>
      </c>
    </row>
    <row r="52" spans="1:13" ht="56.25">
      <c r="A52" s="8">
        <v>21</v>
      </c>
      <c r="B52" s="14" t="s">
        <v>219</v>
      </c>
      <c r="C52" s="8" t="s">
        <v>263</v>
      </c>
      <c r="D52" s="3" t="s">
        <v>543</v>
      </c>
      <c r="E52" s="137">
        <v>1</v>
      </c>
      <c r="F52" s="137">
        <v>0</v>
      </c>
      <c r="G52" s="137">
        <f t="shared" si="3"/>
        <v>1</v>
      </c>
      <c r="H52" s="137">
        <v>3</v>
      </c>
      <c r="I52" s="137">
        <v>0</v>
      </c>
      <c r="J52" s="137">
        <f t="shared" si="5"/>
        <v>3</v>
      </c>
      <c r="K52" s="137">
        <f t="shared" si="10"/>
        <v>2</v>
      </c>
      <c r="L52" s="137">
        <f t="shared" si="8"/>
        <v>0</v>
      </c>
      <c r="M52" s="137">
        <f t="shared" si="9"/>
        <v>2</v>
      </c>
    </row>
    <row r="53" spans="1:13" ht="76.5" customHeight="1">
      <c r="A53" s="8">
        <v>22</v>
      </c>
      <c r="B53" s="14" t="s">
        <v>490</v>
      </c>
      <c r="C53" s="8" t="s">
        <v>263</v>
      </c>
      <c r="D53" s="3" t="s">
        <v>543</v>
      </c>
      <c r="E53" s="137">
        <v>2</v>
      </c>
      <c r="F53" s="137">
        <v>0</v>
      </c>
      <c r="G53" s="137">
        <f t="shared" si="3"/>
        <v>2</v>
      </c>
      <c r="H53" s="137">
        <v>4</v>
      </c>
      <c r="I53" s="137">
        <v>0</v>
      </c>
      <c r="J53" s="137">
        <f t="shared" si="5"/>
        <v>4</v>
      </c>
      <c r="K53" s="137">
        <f t="shared" si="10"/>
        <v>2</v>
      </c>
      <c r="L53" s="137">
        <f t="shared" si="10"/>
        <v>0</v>
      </c>
      <c r="M53" s="137">
        <f t="shared" si="9"/>
        <v>2</v>
      </c>
    </row>
    <row r="54" spans="1:13" ht="78" customHeight="1">
      <c r="A54" s="8">
        <v>23</v>
      </c>
      <c r="B54" s="14" t="s">
        <v>220</v>
      </c>
      <c r="C54" s="8" t="s">
        <v>263</v>
      </c>
      <c r="D54" s="3" t="s">
        <v>543</v>
      </c>
      <c r="E54" s="137">
        <v>10</v>
      </c>
      <c r="F54" s="137">
        <v>0</v>
      </c>
      <c r="G54" s="137">
        <f t="shared" si="3"/>
        <v>10</v>
      </c>
      <c r="H54" s="137">
        <v>12</v>
      </c>
      <c r="I54" s="137">
        <v>0</v>
      </c>
      <c r="J54" s="137">
        <f t="shared" si="5"/>
        <v>12</v>
      </c>
      <c r="K54" s="137">
        <f t="shared" si="10"/>
        <v>2</v>
      </c>
      <c r="L54" s="137">
        <f t="shared" si="10"/>
        <v>0</v>
      </c>
      <c r="M54" s="137">
        <f t="shared" si="9"/>
        <v>2</v>
      </c>
    </row>
    <row r="55" spans="1:13" ht="56.25" customHeight="1">
      <c r="A55" s="8">
        <v>24</v>
      </c>
      <c r="B55" s="14" t="s">
        <v>224</v>
      </c>
      <c r="C55" s="8" t="s">
        <v>275</v>
      </c>
      <c r="D55" s="3" t="s">
        <v>543</v>
      </c>
      <c r="E55" s="137">
        <v>1</v>
      </c>
      <c r="F55" s="137">
        <v>0</v>
      </c>
      <c r="G55" s="137">
        <f t="shared" si="3"/>
        <v>1</v>
      </c>
      <c r="H55" s="137">
        <v>1</v>
      </c>
      <c r="I55" s="137">
        <v>0</v>
      </c>
      <c r="J55" s="137">
        <f t="shared" si="5"/>
        <v>1</v>
      </c>
      <c r="K55" s="137">
        <f t="shared" si="10"/>
        <v>0</v>
      </c>
      <c r="L55" s="137">
        <f t="shared" si="10"/>
        <v>0</v>
      </c>
      <c r="M55" s="137">
        <f t="shared" si="9"/>
        <v>0</v>
      </c>
    </row>
    <row r="56" spans="1:13" ht="59.25" customHeight="1">
      <c r="A56" s="8">
        <v>25</v>
      </c>
      <c r="B56" s="14" t="s">
        <v>463</v>
      </c>
      <c r="C56" s="8" t="s">
        <v>263</v>
      </c>
      <c r="D56" s="3" t="s">
        <v>537</v>
      </c>
      <c r="E56" s="137">
        <v>19000</v>
      </c>
      <c r="F56" s="137">
        <v>0</v>
      </c>
      <c r="G56" s="137">
        <f t="shared" si="3"/>
        <v>19000</v>
      </c>
      <c r="H56" s="137">
        <v>11130</v>
      </c>
      <c r="I56" s="137">
        <v>0</v>
      </c>
      <c r="J56" s="137">
        <f t="shared" si="5"/>
        <v>11130</v>
      </c>
      <c r="K56" s="137">
        <f t="shared" si="10"/>
        <v>-7870</v>
      </c>
      <c r="L56" s="137">
        <f t="shared" si="10"/>
        <v>0</v>
      </c>
      <c r="M56" s="137">
        <f t="shared" si="9"/>
        <v>-7870</v>
      </c>
    </row>
    <row r="57" spans="1:13" ht="25.5" customHeight="1">
      <c r="A57" s="8">
        <v>26</v>
      </c>
      <c r="B57" s="14" t="s">
        <v>464</v>
      </c>
      <c r="C57" s="8" t="s">
        <v>275</v>
      </c>
      <c r="D57" s="3" t="s">
        <v>543</v>
      </c>
      <c r="E57" s="137">
        <v>360</v>
      </c>
      <c r="F57" s="137">
        <v>0</v>
      </c>
      <c r="G57" s="137">
        <f t="shared" si="3"/>
        <v>360</v>
      </c>
      <c r="H57" s="137">
        <v>153</v>
      </c>
      <c r="I57" s="137">
        <v>0</v>
      </c>
      <c r="J57" s="137">
        <f t="shared" si="5"/>
        <v>153</v>
      </c>
      <c r="K57" s="137">
        <f t="shared" si="10"/>
        <v>-207</v>
      </c>
      <c r="L57" s="137">
        <f t="shared" si="10"/>
        <v>0</v>
      </c>
      <c r="M57" s="137">
        <f t="shared" si="9"/>
        <v>-207</v>
      </c>
    </row>
    <row r="58" spans="1:13" ht="37.5">
      <c r="A58" s="8">
        <v>27</v>
      </c>
      <c r="B58" s="14" t="s">
        <v>465</v>
      </c>
      <c r="C58" s="8" t="s">
        <v>275</v>
      </c>
      <c r="D58" s="3" t="s">
        <v>543</v>
      </c>
      <c r="E58" s="137">
        <v>86</v>
      </c>
      <c r="F58" s="137">
        <v>0</v>
      </c>
      <c r="G58" s="137">
        <f aca="true" t="shared" si="11" ref="G58:G64">SUM(E58:F58)</f>
        <v>86</v>
      </c>
      <c r="H58" s="137">
        <v>61</v>
      </c>
      <c r="I58" s="137">
        <v>0</v>
      </c>
      <c r="J58" s="137">
        <f aca="true" t="shared" si="12" ref="J58:J64">H58+I58</f>
        <v>61</v>
      </c>
      <c r="K58" s="137">
        <f aca="true" t="shared" si="13" ref="K58:L64">H58-E58</f>
        <v>-25</v>
      </c>
      <c r="L58" s="137">
        <f t="shared" si="13"/>
        <v>0</v>
      </c>
      <c r="M58" s="137">
        <f aca="true" t="shared" si="14" ref="M58:M64">K58+L58</f>
        <v>-25</v>
      </c>
    </row>
    <row r="59" spans="1:13" ht="81.75" customHeight="1">
      <c r="A59" s="8">
        <v>28</v>
      </c>
      <c r="B59" s="14" t="s">
        <v>466</v>
      </c>
      <c r="C59" s="8" t="s">
        <v>275</v>
      </c>
      <c r="D59" s="3" t="s">
        <v>543</v>
      </c>
      <c r="E59" s="137">
        <v>79</v>
      </c>
      <c r="F59" s="137">
        <v>0</v>
      </c>
      <c r="G59" s="137">
        <f t="shared" si="11"/>
        <v>79</v>
      </c>
      <c r="H59" s="137">
        <v>79</v>
      </c>
      <c r="I59" s="137">
        <v>0</v>
      </c>
      <c r="J59" s="137">
        <f t="shared" si="12"/>
        <v>79</v>
      </c>
      <c r="K59" s="137">
        <f t="shared" si="13"/>
        <v>0</v>
      </c>
      <c r="L59" s="137">
        <f t="shared" si="13"/>
        <v>0</v>
      </c>
      <c r="M59" s="137">
        <f t="shared" si="14"/>
        <v>0</v>
      </c>
    </row>
    <row r="60" spans="1:13" ht="37.5">
      <c r="A60" s="8">
        <v>29</v>
      </c>
      <c r="B60" s="14" t="s">
        <v>467</v>
      </c>
      <c r="C60" s="8" t="s">
        <v>275</v>
      </c>
      <c r="D60" s="3" t="s">
        <v>543</v>
      </c>
      <c r="E60" s="137">
        <v>6</v>
      </c>
      <c r="F60" s="137">
        <v>0</v>
      </c>
      <c r="G60" s="137">
        <f t="shared" si="11"/>
        <v>6</v>
      </c>
      <c r="H60" s="137">
        <v>6</v>
      </c>
      <c r="I60" s="137">
        <v>0</v>
      </c>
      <c r="J60" s="137">
        <f t="shared" si="12"/>
        <v>6</v>
      </c>
      <c r="K60" s="137">
        <f t="shared" si="13"/>
        <v>0</v>
      </c>
      <c r="L60" s="137">
        <f t="shared" si="13"/>
        <v>0</v>
      </c>
      <c r="M60" s="137">
        <f t="shared" si="14"/>
        <v>0</v>
      </c>
    </row>
    <row r="61" spans="1:13" ht="56.25">
      <c r="A61" s="8">
        <v>30</v>
      </c>
      <c r="B61" s="14" t="s">
        <v>468</v>
      </c>
      <c r="C61" s="8" t="s">
        <v>275</v>
      </c>
      <c r="D61" s="3" t="s">
        <v>543</v>
      </c>
      <c r="E61" s="137">
        <v>50700</v>
      </c>
      <c r="F61" s="137">
        <v>0</v>
      </c>
      <c r="G61" s="137">
        <f t="shared" si="11"/>
        <v>50700</v>
      </c>
      <c r="H61" s="137">
        <v>37202</v>
      </c>
      <c r="I61" s="137">
        <v>0</v>
      </c>
      <c r="J61" s="137">
        <f t="shared" si="12"/>
        <v>37202</v>
      </c>
      <c r="K61" s="137">
        <f t="shared" si="13"/>
        <v>-13498</v>
      </c>
      <c r="L61" s="137">
        <f t="shared" si="13"/>
        <v>0</v>
      </c>
      <c r="M61" s="137">
        <f t="shared" si="14"/>
        <v>-13498</v>
      </c>
    </row>
    <row r="62" spans="1:13" ht="75" customHeight="1">
      <c r="A62" s="8">
        <v>31</v>
      </c>
      <c r="B62" s="14" t="s">
        <v>469</v>
      </c>
      <c r="C62" s="8" t="s">
        <v>424</v>
      </c>
      <c r="D62" s="3" t="s">
        <v>172</v>
      </c>
      <c r="E62" s="137">
        <v>6899</v>
      </c>
      <c r="F62" s="137">
        <v>0</v>
      </c>
      <c r="G62" s="137">
        <f t="shared" si="11"/>
        <v>6899</v>
      </c>
      <c r="H62" s="137">
        <v>6899</v>
      </c>
      <c r="I62" s="137">
        <v>0</v>
      </c>
      <c r="J62" s="137">
        <f t="shared" si="12"/>
        <v>6899</v>
      </c>
      <c r="K62" s="137">
        <f t="shared" si="13"/>
        <v>0</v>
      </c>
      <c r="L62" s="137">
        <f t="shared" si="13"/>
        <v>0</v>
      </c>
      <c r="M62" s="137">
        <f t="shared" si="14"/>
        <v>0</v>
      </c>
    </row>
    <row r="63" spans="1:13" ht="56.25">
      <c r="A63" s="8">
        <v>32</v>
      </c>
      <c r="B63" s="14" t="s">
        <v>470</v>
      </c>
      <c r="C63" s="8" t="s">
        <v>424</v>
      </c>
      <c r="D63" s="3" t="s">
        <v>172</v>
      </c>
      <c r="E63" s="137">
        <v>64733</v>
      </c>
      <c r="F63" s="137">
        <v>0</v>
      </c>
      <c r="G63" s="137">
        <f t="shared" si="11"/>
        <v>64733</v>
      </c>
      <c r="H63" s="137">
        <v>64733</v>
      </c>
      <c r="I63" s="137">
        <v>0</v>
      </c>
      <c r="J63" s="137">
        <f t="shared" si="12"/>
        <v>64733</v>
      </c>
      <c r="K63" s="137">
        <f t="shared" si="13"/>
        <v>0</v>
      </c>
      <c r="L63" s="137">
        <f t="shared" si="13"/>
        <v>0</v>
      </c>
      <c r="M63" s="137">
        <f t="shared" si="14"/>
        <v>0</v>
      </c>
    </row>
    <row r="64" spans="1:13" ht="37.5">
      <c r="A64" s="8">
        <v>33</v>
      </c>
      <c r="B64" s="14" t="s">
        <v>471</v>
      </c>
      <c r="C64" s="8" t="s">
        <v>472</v>
      </c>
      <c r="D64" s="3" t="s">
        <v>172</v>
      </c>
      <c r="E64" s="137">
        <v>2238</v>
      </c>
      <c r="F64" s="137">
        <v>0</v>
      </c>
      <c r="G64" s="137">
        <f t="shared" si="11"/>
        <v>2238</v>
      </c>
      <c r="H64" s="137">
        <v>2238</v>
      </c>
      <c r="I64" s="137">
        <v>0</v>
      </c>
      <c r="J64" s="137">
        <f t="shared" si="12"/>
        <v>2238</v>
      </c>
      <c r="K64" s="137">
        <f t="shared" si="13"/>
        <v>0</v>
      </c>
      <c r="L64" s="137">
        <f t="shared" si="13"/>
        <v>0</v>
      </c>
      <c r="M64" s="137">
        <f t="shared" si="14"/>
        <v>0</v>
      </c>
    </row>
    <row r="65" spans="1:13" ht="18.75">
      <c r="A65" s="4" t="s">
        <v>280</v>
      </c>
      <c r="B65" s="4" t="s">
        <v>281</v>
      </c>
      <c r="C65" s="5"/>
      <c r="D65" s="9"/>
      <c r="E65" s="137"/>
      <c r="F65" s="137"/>
      <c r="G65" s="137"/>
      <c r="H65" s="137"/>
      <c r="I65" s="137"/>
      <c r="J65" s="143"/>
      <c r="K65" s="143"/>
      <c r="L65" s="143"/>
      <c r="M65" s="143"/>
    </row>
    <row r="66" spans="1:13" ht="93.75">
      <c r="A66" s="8">
        <v>1</v>
      </c>
      <c r="B66" s="6" t="s">
        <v>473</v>
      </c>
      <c r="C66" s="8" t="s">
        <v>286</v>
      </c>
      <c r="D66" s="3" t="s">
        <v>222</v>
      </c>
      <c r="E66" s="137">
        <v>5175</v>
      </c>
      <c r="F66" s="137">
        <v>4147</v>
      </c>
      <c r="G66" s="137">
        <f t="shared" si="3"/>
        <v>9322</v>
      </c>
      <c r="H66" s="137">
        <v>5175</v>
      </c>
      <c r="I66" s="137">
        <v>4147</v>
      </c>
      <c r="J66" s="137">
        <f aca="true" t="shared" si="15" ref="J66:J72">H66+I66</f>
        <v>9322</v>
      </c>
      <c r="K66" s="137">
        <f aca="true" t="shared" si="16" ref="K66:L72">H66-E66</f>
        <v>0</v>
      </c>
      <c r="L66" s="137">
        <f t="shared" si="16"/>
        <v>0</v>
      </c>
      <c r="M66" s="137">
        <f aca="true" t="shared" si="17" ref="M66:M72">K66+L66</f>
        <v>0</v>
      </c>
    </row>
    <row r="67" spans="1:13" ht="75">
      <c r="A67" s="8">
        <v>2</v>
      </c>
      <c r="B67" s="14" t="s">
        <v>223</v>
      </c>
      <c r="C67" s="8" t="s">
        <v>286</v>
      </c>
      <c r="D67" s="3" t="s">
        <v>222</v>
      </c>
      <c r="E67" s="137">
        <v>166</v>
      </c>
      <c r="F67" s="137">
        <v>0</v>
      </c>
      <c r="G67" s="137">
        <f t="shared" si="3"/>
        <v>166</v>
      </c>
      <c r="H67" s="137">
        <v>166</v>
      </c>
      <c r="I67" s="137">
        <v>0</v>
      </c>
      <c r="J67" s="137">
        <f t="shared" si="15"/>
        <v>166</v>
      </c>
      <c r="K67" s="137">
        <f t="shared" si="16"/>
        <v>0</v>
      </c>
      <c r="L67" s="137">
        <f t="shared" si="16"/>
        <v>0</v>
      </c>
      <c r="M67" s="137">
        <f t="shared" si="17"/>
        <v>0</v>
      </c>
    </row>
    <row r="68" spans="1:13" ht="56.25">
      <c r="A68" s="8">
        <v>3</v>
      </c>
      <c r="B68" s="14" t="s">
        <v>512</v>
      </c>
      <c r="C68" s="8" t="s">
        <v>286</v>
      </c>
      <c r="D68" s="3" t="s">
        <v>222</v>
      </c>
      <c r="E68" s="137">
        <v>4100</v>
      </c>
      <c r="F68" s="137">
        <v>4528</v>
      </c>
      <c r="G68" s="137">
        <f t="shared" si="3"/>
        <v>8628</v>
      </c>
      <c r="H68" s="137">
        <v>4100</v>
      </c>
      <c r="I68" s="137">
        <v>4528</v>
      </c>
      <c r="J68" s="137">
        <f t="shared" si="15"/>
        <v>8628</v>
      </c>
      <c r="K68" s="137">
        <f t="shared" si="16"/>
        <v>0</v>
      </c>
      <c r="L68" s="137">
        <f t="shared" si="16"/>
        <v>0</v>
      </c>
      <c r="M68" s="137">
        <f t="shared" si="17"/>
        <v>0</v>
      </c>
    </row>
    <row r="69" spans="1:13" ht="75">
      <c r="A69" s="8">
        <v>4</v>
      </c>
      <c r="B69" s="14" t="s">
        <v>474</v>
      </c>
      <c r="C69" s="8" t="s">
        <v>286</v>
      </c>
      <c r="D69" s="3" t="s">
        <v>222</v>
      </c>
      <c r="E69" s="137">
        <v>17.6</v>
      </c>
      <c r="F69" s="137">
        <v>0</v>
      </c>
      <c r="G69" s="137">
        <f t="shared" si="3"/>
        <v>17.6</v>
      </c>
      <c r="H69" s="137">
        <v>30.2</v>
      </c>
      <c r="I69" s="137">
        <v>0</v>
      </c>
      <c r="J69" s="137">
        <f t="shared" si="15"/>
        <v>30.2</v>
      </c>
      <c r="K69" s="149">
        <f>H69-E69</f>
        <v>12.599999999999998</v>
      </c>
      <c r="L69" s="137">
        <f t="shared" si="16"/>
        <v>0</v>
      </c>
      <c r="M69" s="137">
        <f t="shared" si="17"/>
        <v>12.599999999999998</v>
      </c>
    </row>
    <row r="70" spans="1:13" ht="99" customHeight="1">
      <c r="A70" s="8">
        <v>5</v>
      </c>
      <c r="B70" s="14" t="s">
        <v>226</v>
      </c>
      <c r="C70" s="8" t="s">
        <v>263</v>
      </c>
      <c r="D70" s="3" t="s">
        <v>543</v>
      </c>
      <c r="E70" s="137">
        <v>252</v>
      </c>
      <c r="F70" s="137">
        <v>0</v>
      </c>
      <c r="G70" s="137">
        <f t="shared" si="3"/>
        <v>252</v>
      </c>
      <c r="H70" s="137">
        <v>216</v>
      </c>
      <c r="I70" s="137">
        <v>0</v>
      </c>
      <c r="J70" s="137">
        <f t="shared" si="15"/>
        <v>216</v>
      </c>
      <c r="K70" s="137">
        <f t="shared" si="16"/>
        <v>-36</v>
      </c>
      <c r="L70" s="137">
        <f t="shared" si="16"/>
        <v>0</v>
      </c>
      <c r="M70" s="137">
        <f t="shared" si="17"/>
        <v>-36</v>
      </c>
    </row>
    <row r="71" spans="1:13" ht="97.5" customHeight="1">
      <c r="A71" s="8">
        <v>6</v>
      </c>
      <c r="B71" s="14" t="s">
        <v>225</v>
      </c>
      <c r="C71" s="8" t="s">
        <v>263</v>
      </c>
      <c r="D71" s="3" t="s">
        <v>543</v>
      </c>
      <c r="E71" s="137">
        <v>500</v>
      </c>
      <c r="F71" s="137">
        <v>280</v>
      </c>
      <c r="G71" s="137">
        <f t="shared" si="3"/>
        <v>780</v>
      </c>
      <c r="H71" s="137">
        <v>448</v>
      </c>
      <c r="I71" s="137">
        <v>316</v>
      </c>
      <c r="J71" s="137">
        <f>H71+I71</f>
        <v>764</v>
      </c>
      <c r="K71" s="137">
        <f>H71-E71</f>
        <v>-52</v>
      </c>
      <c r="L71" s="137">
        <f>I71-F71</f>
        <v>36</v>
      </c>
      <c r="M71" s="137">
        <f t="shared" si="17"/>
        <v>-16</v>
      </c>
    </row>
    <row r="72" spans="1:13" ht="114" customHeight="1">
      <c r="A72" s="8">
        <v>7</v>
      </c>
      <c r="B72" s="6" t="s">
        <v>475</v>
      </c>
      <c r="C72" s="8" t="s">
        <v>294</v>
      </c>
      <c r="D72" s="3" t="s">
        <v>454</v>
      </c>
      <c r="E72" s="137">
        <v>135.3</v>
      </c>
      <c r="F72" s="137">
        <v>0</v>
      </c>
      <c r="G72" s="137">
        <f t="shared" si="3"/>
        <v>135.3</v>
      </c>
      <c r="H72" s="137">
        <v>157.1</v>
      </c>
      <c r="I72" s="137">
        <v>0</v>
      </c>
      <c r="J72" s="137">
        <f t="shared" si="15"/>
        <v>157.1</v>
      </c>
      <c r="K72" s="137">
        <f t="shared" si="16"/>
        <v>21.799999999999983</v>
      </c>
      <c r="L72" s="137">
        <f t="shared" si="16"/>
        <v>0</v>
      </c>
      <c r="M72" s="137">
        <f t="shared" si="17"/>
        <v>21.799999999999983</v>
      </c>
    </row>
    <row r="73" spans="1:13" ht="140.25" customHeight="1">
      <c r="A73" s="8">
        <v>8</v>
      </c>
      <c r="B73" s="6" t="s">
        <v>513</v>
      </c>
      <c r="C73" s="8" t="s">
        <v>294</v>
      </c>
      <c r="D73" s="3" t="s">
        <v>543</v>
      </c>
      <c r="E73" s="137">
        <v>6900</v>
      </c>
      <c r="F73" s="137">
        <v>0</v>
      </c>
      <c r="G73" s="137">
        <f aca="true" t="shared" si="18" ref="G73:G81">SUM(E73:F73)</f>
        <v>6900</v>
      </c>
      <c r="H73" s="137">
        <v>11729</v>
      </c>
      <c r="I73" s="137">
        <v>0</v>
      </c>
      <c r="J73" s="137">
        <f aca="true" t="shared" si="19" ref="J73:J97">H73+I73</f>
        <v>11729</v>
      </c>
      <c r="K73" s="137">
        <f aca="true" t="shared" si="20" ref="K73:K81">H73-E73</f>
        <v>4829</v>
      </c>
      <c r="L73" s="137">
        <f aca="true" t="shared" si="21" ref="L73:L81">I73-F73</f>
        <v>0</v>
      </c>
      <c r="M73" s="137">
        <f aca="true" t="shared" si="22" ref="M73:M97">K73+L73</f>
        <v>4829</v>
      </c>
    </row>
    <row r="74" spans="1:13" ht="140.25" customHeight="1">
      <c r="A74" s="8">
        <v>9</v>
      </c>
      <c r="B74" s="6" t="s">
        <v>491</v>
      </c>
      <c r="C74" s="8" t="s">
        <v>294</v>
      </c>
      <c r="D74" s="3" t="s">
        <v>543</v>
      </c>
      <c r="E74" s="137">
        <v>1200</v>
      </c>
      <c r="F74" s="137">
        <v>0</v>
      </c>
      <c r="G74" s="137">
        <f t="shared" si="18"/>
        <v>1200</v>
      </c>
      <c r="H74" s="137">
        <v>737</v>
      </c>
      <c r="I74" s="137">
        <v>0</v>
      </c>
      <c r="J74" s="137">
        <f t="shared" si="19"/>
        <v>737</v>
      </c>
      <c r="K74" s="137">
        <f t="shared" si="20"/>
        <v>-463</v>
      </c>
      <c r="L74" s="137">
        <f t="shared" si="21"/>
        <v>0</v>
      </c>
      <c r="M74" s="137">
        <f t="shared" si="22"/>
        <v>-463</v>
      </c>
    </row>
    <row r="75" spans="1:13" ht="140.25" customHeight="1">
      <c r="A75" s="8">
        <v>10</v>
      </c>
      <c r="B75" s="6" t="s">
        <v>476</v>
      </c>
      <c r="C75" s="8" t="s">
        <v>294</v>
      </c>
      <c r="D75" s="3" t="s">
        <v>543</v>
      </c>
      <c r="E75" s="137">
        <v>956.8</v>
      </c>
      <c r="F75" s="137">
        <v>0</v>
      </c>
      <c r="G75" s="137">
        <f t="shared" si="18"/>
        <v>956.8</v>
      </c>
      <c r="H75" s="137">
        <v>1620</v>
      </c>
      <c r="I75" s="137">
        <v>0</v>
      </c>
      <c r="J75" s="137">
        <f t="shared" si="19"/>
        <v>1620</v>
      </c>
      <c r="K75" s="137">
        <f t="shared" si="20"/>
        <v>663.2</v>
      </c>
      <c r="L75" s="137">
        <f t="shared" si="21"/>
        <v>0</v>
      </c>
      <c r="M75" s="137">
        <f t="shared" si="22"/>
        <v>663.2</v>
      </c>
    </row>
    <row r="76" spans="1:13" ht="81" customHeight="1">
      <c r="A76" s="8">
        <v>11</v>
      </c>
      <c r="B76" s="6" t="s">
        <v>477</v>
      </c>
      <c r="C76" s="8" t="s">
        <v>294</v>
      </c>
      <c r="D76" s="3" t="s">
        <v>172</v>
      </c>
      <c r="E76" s="137">
        <v>6.3</v>
      </c>
      <c r="F76" s="137">
        <v>0</v>
      </c>
      <c r="G76" s="137">
        <f t="shared" si="18"/>
        <v>6.3</v>
      </c>
      <c r="H76" s="137">
        <v>6.3</v>
      </c>
      <c r="I76" s="137">
        <v>0</v>
      </c>
      <c r="J76" s="137">
        <f t="shared" si="19"/>
        <v>6.3</v>
      </c>
      <c r="K76" s="137">
        <f t="shared" si="20"/>
        <v>0</v>
      </c>
      <c r="L76" s="137">
        <f t="shared" si="21"/>
        <v>0</v>
      </c>
      <c r="M76" s="137">
        <f t="shared" si="22"/>
        <v>0</v>
      </c>
    </row>
    <row r="77" spans="1:13" ht="140.25" customHeight="1">
      <c r="A77" s="8">
        <v>12</v>
      </c>
      <c r="B77" s="6" t="s">
        <v>478</v>
      </c>
      <c r="C77" s="8" t="s">
        <v>294</v>
      </c>
      <c r="D77" s="3" t="s">
        <v>172</v>
      </c>
      <c r="E77" s="137">
        <v>0.3</v>
      </c>
      <c r="F77" s="137">
        <v>0</v>
      </c>
      <c r="G77" s="137">
        <f t="shared" si="18"/>
        <v>0.3</v>
      </c>
      <c r="H77" s="137">
        <v>0.3</v>
      </c>
      <c r="I77" s="137">
        <v>0</v>
      </c>
      <c r="J77" s="137">
        <f t="shared" si="19"/>
        <v>0.3</v>
      </c>
      <c r="K77" s="137">
        <f t="shared" si="20"/>
        <v>0</v>
      </c>
      <c r="L77" s="137">
        <f t="shared" si="21"/>
        <v>0</v>
      </c>
      <c r="M77" s="137">
        <f t="shared" si="22"/>
        <v>0</v>
      </c>
    </row>
    <row r="78" spans="1:13" ht="120.75" customHeight="1">
      <c r="A78" s="8">
        <v>13</v>
      </c>
      <c r="B78" s="6" t="s">
        <v>479</v>
      </c>
      <c r="C78" s="8" t="s">
        <v>294</v>
      </c>
      <c r="D78" s="3" t="s">
        <v>172</v>
      </c>
      <c r="E78" s="137">
        <v>1.2</v>
      </c>
      <c r="F78" s="137">
        <v>0</v>
      </c>
      <c r="G78" s="137">
        <f t="shared" si="18"/>
        <v>1.2</v>
      </c>
      <c r="H78" s="137">
        <v>1.2</v>
      </c>
      <c r="I78" s="137">
        <v>0</v>
      </c>
      <c r="J78" s="137">
        <f t="shared" si="19"/>
        <v>1.2</v>
      </c>
      <c r="K78" s="137">
        <f t="shared" si="20"/>
        <v>0</v>
      </c>
      <c r="L78" s="137">
        <f t="shared" si="21"/>
        <v>0</v>
      </c>
      <c r="M78" s="137">
        <f t="shared" si="22"/>
        <v>0</v>
      </c>
    </row>
    <row r="79" spans="1:13" ht="140.25" customHeight="1">
      <c r="A79" s="8">
        <v>14</v>
      </c>
      <c r="B79" s="6" t="s">
        <v>492</v>
      </c>
      <c r="C79" s="8" t="s">
        <v>286</v>
      </c>
      <c r="D79" s="3" t="s">
        <v>222</v>
      </c>
      <c r="E79" s="137">
        <v>29000</v>
      </c>
      <c r="F79" s="137">
        <v>0</v>
      </c>
      <c r="G79" s="137">
        <f t="shared" si="18"/>
        <v>29000</v>
      </c>
      <c r="H79" s="137">
        <v>15206</v>
      </c>
      <c r="I79" s="137">
        <v>0</v>
      </c>
      <c r="J79" s="137">
        <f t="shared" si="19"/>
        <v>15206</v>
      </c>
      <c r="K79" s="137">
        <f t="shared" si="20"/>
        <v>-13794</v>
      </c>
      <c r="L79" s="137">
        <f t="shared" si="21"/>
        <v>0</v>
      </c>
      <c r="M79" s="137">
        <f t="shared" si="22"/>
        <v>-13794</v>
      </c>
    </row>
    <row r="80" spans="1:13" ht="140.25" customHeight="1">
      <c r="A80" s="8">
        <v>15</v>
      </c>
      <c r="B80" s="6" t="s">
        <v>480</v>
      </c>
      <c r="C80" s="8" t="s">
        <v>286</v>
      </c>
      <c r="D80" s="3" t="s">
        <v>222</v>
      </c>
      <c r="E80" s="137">
        <v>1328</v>
      </c>
      <c r="F80" s="137">
        <v>0</v>
      </c>
      <c r="G80" s="137">
        <f t="shared" si="18"/>
        <v>1328</v>
      </c>
      <c r="H80" s="137">
        <v>1328</v>
      </c>
      <c r="I80" s="137">
        <v>0</v>
      </c>
      <c r="J80" s="137">
        <f t="shared" si="19"/>
        <v>1328</v>
      </c>
      <c r="K80" s="137">
        <f t="shared" si="20"/>
        <v>0</v>
      </c>
      <c r="L80" s="137">
        <f t="shared" si="21"/>
        <v>0</v>
      </c>
      <c r="M80" s="137">
        <f t="shared" si="22"/>
        <v>0</v>
      </c>
    </row>
    <row r="81" spans="1:13" ht="140.25" customHeight="1">
      <c r="A81" s="8">
        <v>16</v>
      </c>
      <c r="B81" s="6" t="s">
        <v>481</v>
      </c>
      <c r="C81" s="8" t="s">
        <v>286</v>
      </c>
      <c r="D81" s="3" t="s">
        <v>222</v>
      </c>
      <c r="E81" s="137">
        <v>1820</v>
      </c>
      <c r="F81" s="137">
        <v>0</v>
      </c>
      <c r="G81" s="137">
        <f t="shared" si="18"/>
        <v>1820</v>
      </c>
      <c r="H81" s="137">
        <v>814</v>
      </c>
      <c r="I81" s="137">
        <v>0</v>
      </c>
      <c r="J81" s="137">
        <f t="shared" si="19"/>
        <v>814</v>
      </c>
      <c r="K81" s="137">
        <f t="shared" si="20"/>
        <v>-1006</v>
      </c>
      <c r="L81" s="137">
        <f t="shared" si="21"/>
        <v>0</v>
      </c>
      <c r="M81" s="137">
        <f t="shared" si="22"/>
        <v>-1006</v>
      </c>
    </row>
    <row r="82" spans="1:13" ht="18.75">
      <c r="A82" s="4">
        <v>4</v>
      </c>
      <c r="B82" s="4" t="s">
        <v>289</v>
      </c>
      <c r="C82" s="5"/>
      <c r="D82" s="9"/>
      <c r="E82" s="137"/>
      <c r="F82" s="137"/>
      <c r="G82" s="137"/>
      <c r="H82" s="137"/>
      <c r="I82" s="137"/>
      <c r="J82" s="137"/>
      <c r="K82" s="143"/>
      <c r="L82" s="143"/>
      <c r="M82" s="137"/>
    </row>
    <row r="83" spans="1:13" ht="93" customHeight="1">
      <c r="A83" s="8">
        <v>1</v>
      </c>
      <c r="B83" s="14" t="s">
        <v>83</v>
      </c>
      <c r="C83" s="8" t="s">
        <v>291</v>
      </c>
      <c r="D83" s="3" t="s">
        <v>543</v>
      </c>
      <c r="E83" s="137">
        <v>100</v>
      </c>
      <c r="F83" s="137">
        <v>0</v>
      </c>
      <c r="G83" s="137">
        <f t="shared" si="3"/>
        <v>100</v>
      </c>
      <c r="H83" s="137">
        <v>100</v>
      </c>
      <c r="I83" s="137">
        <v>0</v>
      </c>
      <c r="J83" s="137">
        <f t="shared" si="19"/>
        <v>100</v>
      </c>
      <c r="K83" s="137">
        <f aca="true" t="shared" si="23" ref="K83:L97">H83-E83</f>
        <v>0</v>
      </c>
      <c r="L83" s="137">
        <f t="shared" si="23"/>
        <v>0</v>
      </c>
      <c r="M83" s="137">
        <f t="shared" si="22"/>
        <v>0</v>
      </c>
    </row>
    <row r="84" spans="1:13" ht="79.5" customHeight="1">
      <c r="A84" s="8">
        <v>2</v>
      </c>
      <c r="B84" s="6" t="s">
        <v>84</v>
      </c>
      <c r="C84" s="8" t="s">
        <v>291</v>
      </c>
      <c r="D84" s="3" t="s">
        <v>543</v>
      </c>
      <c r="E84" s="137">
        <v>100</v>
      </c>
      <c r="F84" s="137">
        <v>0</v>
      </c>
      <c r="G84" s="137">
        <f t="shared" si="3"/>
        <v>100</v>
      </c>
      <c r="H84" s="137">
        <v>100</v>
      </c>
      <c r="I84" s="137">
        <v>0</v>
      </c>
      <c r="J84" s="137">
        <f t="shared" si="19"/>
        <v>100</v>
      </c>
      <c r="K84" s="137">
        <f t="shared" si="23"/>
        <v>0</v>
      </c>
      <c r="L84" s="137">
        <f t="shared" si="23"/>
        <v>0</v>
      </c>
      <c r="M84" s="137">
        <f t="shared" si="22"/>
        <v>0</v>
      </c>
    </row>
    <row r="85" spans="1:13" ht="73.5" customHeight="1">
      <c r="A85" s="8">
        <v>3</v>
      </c>
      <c r="B85" s="14" t="s">
        <v>85</v>
      </c>
      <c r="C85" s="8" t="s">
        <v>291</v>
      </c>
      <c r="D85" s="3" t="s">
        <v>543</v>
      </c>
      <c r="E85" s="137">
        <v>100</v>
      </c>
      <c r="F85" s="137">
        <v>100</v>
      </c>
      <c r="G85" s="137">
        <f t="shared" si="3"/>
        <v>200</v>
      </c>
      <c r="H85" s="137">
        <v>100</v>
      </c>
      <c r="I85" s="137">
        <v>100</v>
      </c>
      <c r="J85" s="137">
        <f t="shared" si="19"/>
        <v>200</v>
      </c>
      <c r="K85" s="137">
        <f t="shared" si="23"/>
        <v>0</v>
      </c>
      <c r="L85" s="137">
        <f t="shared" si="23"/>
        <v>0</v>
      </c>
      <c r="M85" s="137">
        <f t="shared" si="22"/>
        <v>0</v>
      </c>
    </row>
    <row r="86" spans="1:13" ht="75">
      <c r="A86" s="8">
        <v>4</v>
      </c>
      <c r="B86" s="14" t="s">
        <v>86</v>
      </c>
      <c r="C86" s="8" t="s">
        <v>291</v>
      </c>
      <c r="D86" s="3" t="s">
        <v>543</v>
      </c>
      <c r="E86" s="137">
        <v>10</v>
      </c>
      <c r="F86" s="137">
        <v>0</v>
      </c>
      <c r="G86" s="137">
        <f t="shared" si="3"/>
        <v>10</v>
      </c>
      <c r="H86" s="137">
        <v>12</v>
      </c>
      <c r="I86" s="137">
        <v>0</v>
      </c>
      <c r="J86" s="137">
        <f t="shared" si="19"/>
        <v>12</v>
      </c>
      <c r="K86" s="137">
        <f t="shared" si="23"/>
        <v>2</v>
      </c>
      <c r="L86" s="137">
        <f t="shared" si="23"/>
        <v>0</v>
      </c>
      <c r="M86" s="137">
        <f t="shared" si="22"/>
        <v>2</v>
      </c>
    </row>
    <row r="87" spans="1:13" ht="102" customHeight="1">
      <c r="A87" s="8">
        <v>5</v>
      </c>
      <c r="B87" s="14" t="s">
        <v>482</v>
      </c>
      <c r="C87" s="8" t="s">
        <v>291</v>
      </c>
      <c r="D87" s="3" t="s">
        <v>543</v>
      </c>
      <c r="E87" s="137">
        <v>100</v>
      </c>
      <c r="F87" s="137">
        <v>100</v>
      </c>
      <c r="G87" s="137">
        <f>SUM(E87:F87)</f>
        <v>200</v>
      </c>
      <c r="H87" s="137">
        <v>87.3</v>
      </c>
      <c r="I87" s="137">
        <v>55</v>
      </c>
      <c r="J87" s="137">
        <f>H87+I87</f>
        <v>142.3</v>
      </c>
      <c r="K87" s="137">
        <f>H87-E87</f>
        <v>-12.700000000000003</v>
      </c>
      <c r="L87" s="137">
        <f>I87-F87</f>
        <v>-45</v>
      </c>
      <c r="M87" s="137">
        <f>K87+L87</f>
        <v>-57.7</v>
      </c>
    </row>
    <row r="88" spans="1:13" ht="78" customHeight="1">
      <c r="A88" s="8">
        <v>6</v>
      </c>
      <c r="B88" s="14" t="s">
        <v>483</v>
      </c>
      <c r="C88" s="8" t="s">
        <v>291</v>
      </c>
      <c r="D88" s="3" t="s">
        <v>543</v>
      </c>
      <c r="E88" s="137">
        <v>100</v>
      </c>
      <c r="F88" s="137">
        <v>0</v>
      </c>
      <c r="G88" s="137">
        <f t="shared" si="3"/>
        <v>100</v>
      </c>
      <c r="H88" s="137">
        <v>100</v>
      </c>
      <c r="I88" s="137">
        <v>0</v>
      </c>
      <c r="J88" s="137">
        <f t="shared" si="19"/>
        <v>100</v>
      </c>
      <c r="K88" s="137">
        <f t="shared" si="23"/>
        <v>0</v>
      </c>
      <c r="L88" s="137">
        <f t="shared" si="23"/>
        <v>0</v>
      </c>
      <c r="M88" s="137">
        <f t="shared" si="22"/>
        <v>0</v>
      </c>
    </row>
    <row r="89" spans="1:13" ht="78" customHeight="1">
      <c r="A89" s="8">
        <v>7</v>
      </c>
      <c r="B89" s="14" t="s">
        <v>493</v>
      </c>
      <c r="C89" s="8" t="s">
        <v>291</v>
      </c>
      <c r="D89" s="3" t="s">
        <v>543</v>
      </c>
      <c r="E89" s="137">
        <v>56.5</v>
      </c>
      <c r="F89" s="137">
        <v>0</v>
      </c>
      <c r="G89" s="137">
        <f t="shared" si="3"/>
        <v>56.5</v>
      </c>
      <c r="H89" s="137">
        <v>41.5</v>
      </c>
      <c r="I89" s="137">
        <v>0</v>
      </c>
      <c r="J89" s="137">
        <f t="shared" si="19"/>
        <v>41.5</v>
      </c>
      <c r="K89" s="137">
        <f t="shared" si="23"/>
        <v>-15</v>
      </c>
      <c r="L89" s="137">
        <f t="shared" si="23"/>
        <v>0</v>
      </c>
      <c r="M89" s="137">
        <f t="shared" si="22"/>
        <v>-15</v>
      </c>
    </row>
    <row r="90" spans="1:13" ht="78" customHeight="1">
      <c r="A90" s="8">
        <v>8</v>
      </c>
      <c r="B90" s="14" t="s">
        <v>494</v>
      </c>
      <c r="C90" s="8" t="s">
        <v>291</v>
      </c>
      <c r="D90" s="3" t="s">
        <v>543</v>
      </c>
      <c r="E90" s="137">
        <v>87.1</v>
      </c>
      <c r="F90" s="137">
        <v>0</v>
      </c>
      <c r="G90" s="137">
        <f t="shared" si="3"/>
        <v>87.1</v>
      </c>
      <c r="H90" s="137">
        <v>87.1</v>
      </c>
      <c r="I90" s="137">
        <v>0</v>
      </c>
      <c r="J90" s="137">
        <f t="shared" si="19"/>
        <v>87.1</v>
      </c>
      <c r="K90" s="137">
        <f t="shared" si="23"/>
        <v>0</v>
      </c>
      <c r="L90" s="137">
        <f t="shared" si="23"/>
        <v>0</v>
      </c>
      <c r="M90" s="137">
        <f t="shared" si="22"/>
        <v>0</v>
      </c>
    </row>
    <row r="91" spans="1:13" ht="78" customHeight="1">
      <c r="A91" s="8">
        <v>9</v>
      </c>
      <c r="B91" s="14" t="s">
        <v>495</v>
      </c>
      <c r="C91" s="8" t="s">
        <v>291</v>
      </c>
      <c r="D91" s="3" t="s">
        <v>543</v>
      </c>
      <c r="E91" s="137">
        <v>87</v>
      </c>
      <c r="F91" s="137">
        <v>0</v>
      </c>
      <c r="G91" s="137">
        <f t="shared" si="3"/>
        <v>87</v>
      </c>
      <c r="H91" s="137">
        <v>87</v>
      </c>
      <c r="I91" s="137">
        <v>0</v>
      </c>
      <c r="J91" s="137">
        <f t="shared" si="19"/>
        <v>87</v>
      </c>
      <c r="K91" s="137">
        <f t="shared" si="23"/>
        <v>0</v>
      </c>
      <c r="L91" s="137">
        <f t="shared" si="23"/>
        <v>0</v>
      </c>
      <c r="M91" s="137">
        <f t="shared" si="22"/>
        <v>0</v>
      </c>
    </row>
    <row r="92" spans="1:13" ht="78" customHeight="1">
      <c r="A92" s="8">
        <v>10</v>
      </c>
      <c r="B92" s="14" t="s">
        <v>484</v>
      </c>
      <c r="C92" s="8" t="s">
        <v>291</v>
      </c>
      <c r="D92" s="3" t="s">
        <v>543</v>
      </c>
      <c r="E92" s="137">
        <v>86</v>
      </c>
      <c r="F92" s="137">
        <v>0</v>
      </c>
      <c r="G92" s="137">
        <f t="shared" si="3"/>
        <v>86</v>
      </c>
      <c r="H92" s="137">
        <v>86</v>
      </c>
      <c r="I92" s="137">
        <v>0</v>
      </c>
      <c r="J92" s="137">
        <f t="shared" si="19"/>
        <v>86</v>
      </c>
      <c r="K92" s="137">
        <f t="shared" si="23"/>
        <v>0</v>
      </c>
      <c r="L92" s="137">
        <f t="shared" si="23"/>
        <v>0</v>
      </c>
      <c r="M92" s="137">
        <f t="shared" si="22"/>
        <v>0</v>
      </c>
    </row>
    <row r="93" spans="1:13" ht="78" customHeight="1">
      <c r="A93" s="8">
        <v>11</v>
      </c>
      <c r="B93" s="14" t="s">
        <v>496</v>
      </c>
      <c r="C93" s="8" t="s">
        <v>291</v>
      </c>
      <c r="D93" s="3" t="s">
        <v>543</v>
      </c>
      <c r="E93" s="137">
        <v>53</v>
      </c>
      <c r="F93" s="137">
        <v>0</v>
      </c>
      <c r="G93" s="137">
        <f t="shared" si="3"/>
        <v>53</v>
      </c>
      <c r="H93" s="137">
        <v>47</v>
      </c>
      <c r="I93" s="137">
        <v>0</v>
      </c>
      <c r="J93" s="137">
        <f t="shared" si="19"/>
        <v>47</v>
      </c>
      <c r="K93" s="137">
        <f t="shared" si="23"/>
        <v>-6</v>
      </c>
      <c r="L93" s="137">
        <f t="shared" si="23"/>
        <v>0</v>
      </c>
      <c r="M93" s="137">
        <f t="shared" si="22"/>
        <v>-6</v>
      </c>
    </row>
    <row r="94" spans="1:13" ht="78" customHeight="1">
      <c r="A94" s="8">
        <v>12</v>
      </c>
      <c r="B94" s="14" t="s">
        <v>485</v>
      </c>
      <c r="C94" s="8" t="s">
        <v>291</v>
      </c>
      <c r="D94" s="3" t="s">
        <v>543</v>
      </c>
      <c r="E94" s="137">
        <v>82</v>
      </c>
      <c r="F94" s="137">
        <v>0</v>
      </c>
      <c r="G94" s="137">
        <f t="shared" si="3"/>
        <v>82</v>
      </c>
      <c r="H94" s="137">
        <v>80</v>
      </c>
      <c r="I94" s="137">
        <v>0</v>
      </c>
      <c r="J94" s="137">
        <f t="shared" si="19"/>
        <v>80</v>
      </c>
      <c r="K94" s="137">
        <f t="shared" si="23"/>
        <v>-2</v>
      </c>
      <c r="L94" s="137">
        <f t="shared" si="23"/>
        <v>0</v>
      </c>
      <c r="M94" s="137">
        <f t="shared" si="22"/>
        <v>-2</v>
      </c>
    </row>
    <row r="95" spans="1:13" ht="78" customHeight="1">
      <c r="A95" s="8">
        <v>13</v>
      </c>
      <c r="B95" s="14" t="s">
        <v>497</v>
      </c>
      <c r="C95" s="8" t="s">
        <v>291</v>
      </c>
      <c r="D95" s="3" t="s">
        <v>543</v>
      </c>
      <c r="E95" s="137">
        <v>10</v>
      </c>
      <c r="F95" s="137">
        <v>0</v>
      </c>
      <c r="G95" s="137">
        <f t="shared" si="3"/>
        <v>10</v>
      </c>
      <c r="H95" s="137">
        <v>10</v>
      </c>
      <c r="I95" s="137">
        <v>0</v>
      </c>
      <c r="J95" s="137">
        <f t="shared" si="19"/>
        <v>10</v>
      </c>
      <c r="K95" s="137">
        <f t="shared" si="23"/>
        <v>0</v>
      </c>
      <c r="L95" s="137">
        <f t="shared" si="23"/>
        <v>0</v>
      </c>
      <c r="M95" s="137">
        <f t="shared" si="22"/>
        <v>0</v>
      </c>
    </row>
    <row r="96" spans="1:13" ht="78" customHeight="1">
      <c r="A96" s="8">
        <v>14</v>
      </c>
      <c r="B96" s="14" t="s">
        <v>486</v>
      </c>
      <c r="C96" s="8" t="s">
        <v>291</v>
      </c>
      <c r="D96" s="3" t="s">
        <v>543</v>
      </c>
      <c r="E96" s="137">
        <v>100</v>
      </c>
      <c r="F96" s="137">
        <v>0</v>
      </c>
      <c r="G96" s="137">
        <f t="shared" si="3"/>
        <v>100</v>
      </c>
      <c r="H96" s="137">
        <v>100</v>
      </c>
      <c r="I96" s="137">
        <v>0</v>
      </c>
      <c r="J96" s="137">
        <f t="shared" si="19"/>
        <v>100</v>
      </c>
      <c r="K96" s="137">
        <f t="shared" si="23"/>
        <v>0</v>
      </c>
      <c r="L96" s="137">
        <f t="shared" si="23"/>
        <v>0</v>
      </c>
      <c r="M96" s="137">
        <f t="shared" si="22"/>
        <v>0</v>
      </c>
    </row>
    <row r="97" spans="1:13" ht="78" customHeight="1">
      <c r="A97" s="8">
        <v>15</v>
      </c>
      <c r="B97" s="14" t="s">
        <v>487</v>
      </c>
      <c r="C97" s="8" t="s">
        <v>291</v>
      </c>
      <c r="D97" s="3" t="s">
        <v>543</v>
      </c>
      <c r="E97" s="137">
        <v>100</v>
      </c>
      <c r="F97" s="137">
        <v>0</v>
      </c>
      <c r="G97" s="137">
        <f t="shared" si="3"/>
        <v>100</v>
      </c>
      <c r="H97" s="137">
        <v>100</v>
      </c>
      <c r="I97" s="137">
        <v>0</v>
      </c>
      <c r="J97" s="137">
        <f t="shared" si="19"/>
        <v>100</v>
      </c>
      <c r="K97" s="137">
        <f t="shared" si="23"/>
        <v>0</v>
      </c>
      <c r="L97" s="137">
        <f t="shared" si="23"/>
        <v>0</v>
      </c>
      <c r="M97" s="137">
        <f t="shared" si="22"/>
        <v>0</v>
      </c>
    </row>
    <row r="98" spans="1:13" ht="78" customHeight="1">
      <c r="A98" s="8">
        <v>16</v>
      </c>
      <c r="B98" s="14" t="s">
        <v>488</v>
      </c>
      <c r="C98" s="8" t="s">
        <v>291</v>
      </c>
      <c r="D98" s="3" t="s">
        <v>543</v>
      </c>
      <c r="E98" s="137">
        <v>100</v>
      </c>
      <c r="F98" s="137">
        <v>0</v>
      </c>
      <c r="G98" s="137">
        <f>SUM(E98:F98)</f>
        <v>100</v>
      </c>
      <c r="H98" s="137">
        <v>100</v>
      </c>
      <c r="I98" s="137">
        <v>0</v>
      </c>
      <c r="J98" s="137">
        <f>H98+I98</f>
        <v>100</v>
      </c>
      <c r="K98" s="137">
        <f>H98-E98</f>
        <v>0</v>
      </c>
      <c r="L98" s="137">
        <f>I98-F98</f>
        <v>0</v>
      </c>
      <c r="M98" s="137">
        <f>K98+L98</f>
        <v>0</v>
      </c>
    </row>
    <row r="99" spans="1:13" ht="18.75">
      <c r="A99" s="15"/>
      <c r="B99" s="16"/>
      <c r="C99" s="12"/>
      <c r="D99" s="17"/>
      <c r="E99" s="12"/>
      <c r="F99" s="12"/>
      <c r="G99" s="12"/>
      <c r="H99" s="12"/>
      <c r="I99" s="12"/>
      <c r="J99" s="12"/>
      <c r="K99" s="12"/>
      <c r="L99" s="12"/>
      <c r="M99" s="12"/>
    </row>
    <row r="100" spans="1:13" ht="18.75">
      <c r="A100" s="15"/>
      <c r="B100" s="16"/>
      <c r="C100" s="12"/>
      <c r="D100" s="17"/>
      <c r="E100" s="12"/>
      <c r="F100" s="12"/>
      <c r="G100" s="12"/>
      <c r="H100" s="12"/>
      <c r="I100" s="12"/>
      <c r="J100" s="12"/>
      <c r="K100" s="12"/>
      <c r="L100" s="12"/>
      <c r="M100" s="12"/>
    </row>
    <row r="101" ht="18.75">
      <c r="D101" s="1"/>
    </row>
    <row r="102" spans="1:13" ht="18.75">
      <c r="A102" s="32" t="s">
        <v>522</v>
      </c>
      <c r="D102" s="1"/>
      <c r="E102" s="169"/>
      <c r="F102" s="169"/>
      <c r="G102" s="169"/>
      <c r="J102" s="12"/>
      <c r="K102" s="12"/>
      <c r="L102" s="170" t="s">
        <v>523</v>
      </c>
      <c r="M102" s="170"/>
    </row>
    <row r="103" spans="4:13" ht="18.75">
      <c r="D103" s="1"/>
      <c r="E103" s="167" t="s">
        <v>292</v>
      </c>
      <c r="F103" s="167"/>
      <c r="G103" s="167"/>
      <c r="J103" s="12"/>
      <c r="K103" s="12"/>
      <c r="L103" s="167" t="s">
        <v>293</v>
      </c>
      <c r="M103" s="167"/>
    </row>
  </sheetData>
  <sheetProtection/>
  <mergeCells count="19">
    <mergeCell ref="E103:G103"/>
    <mergeCell ref="A1:M1"/>
    <mergeCell ref="A3:M3"/>
    <mergeCell ref="A4:M4"/>
    <mergeCell ref="A6:M6"/>
    <mergeCell ref="L103:M103"/>
    <mergeCell ref="E11:G11"/>
    <mergeCell ref="H11:J11"/>
    <mergeCell ref="K11:M11"/>
    <mergeCell ref="E102:G102"/>
    <mergeCell ref="L102:M102"/>
    <mergeCell ref="F8:M8"/>
    <mergeCell ref="B11:B12"/>
    <mergeCell ref="C11:C12"/>
    <mergeCell ref="D11:D12"/>
    <mergeCell ref="A8:D8"/>
    <mergeCell ref="A9:D9"/>
    <mergeCell ref="A11:A12"/>
    <mergeCell ref="F9:M9"/>
  </mergeCells>
  <printOptions/>
  <pageMargins left="0.75" right="0.75" top="1" bottom="1" header="0.5" footer="0.5"/>
  <pageSetup fitToHeight="7" fitToWidth="1" horizontalDpi="600" verticalDpi="600" orientation="landscape" paperSize="9" scale="6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46"/>
  <sheetViews>
    <sheetView zoomScale="70" zoomScaleNormal="70" zoomScalePageLayoutView="0" workbookViewId="0" topLeftCell="A1">
      <selection activeCell="F8" sqref="F8:M8"/>
    </sheetView>
  </sheetViews>
  <sheetFormatPr defaultColWidth="9.140625" defaultRowHeight="12.75"/>
  <cols>
    <col min="1" max="1" width="7.8515625" style="1" customWidth="1"/>
    <col min="2" max="2" width="43.57421875" style="1" customWidth="1"/>
    <col min="3" max="3" width="11.00390625" style="1" customWidth="1"/>
    <col min="4" max="4" width="25.8515625" style="2" customWidth="1"/>
    <col min="5" max="5" width="14.57421875" style="1" customWidth="1"/>
    <col min="6" max="6" width="14.421875" style="1" customWidth="1"/>
    <col min="7" max="7" width="12.7109375" style="1" customWidth="1"/>
    <col min="8" max="8" width="13.8515625" style="1" customWidth="1"/>
    <col min="9" max="9" width="15.8515625" style="1" customWidth="1"/>
    <col min="10" max="11" width="12.00390625" style="1" customWidth="1"/>
    <col min="12" max="12" width="14.8515625" style="1" customWidth="1"/>
    <col min="13" max="13" width="11.28125" style="1" customWidth="1"/>
    <col min="14" max="16384" width="9.140625" style="1" customWidth="1"/>
  </cols>
  <sheetData>
    <row r="1" spans="1:13" ht="34.5" customHeight="1">
      <c r="A1" s="172" t="s">
        <v>241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3" spans="1:13" ht="20.25">
      <c r="A3" s="173" t="s">
        <v>242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18.75">
      <c r="A4" s="171" t="s">
        <v>243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ht="10.5" customHeight="1"/>
    <row r="6" spans="1:13" ht="20.25">
      <c r="A6" s="174" t="s">
        <v>388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</row>
    <row r="8" spans="1:13" ht="37.5" customHeight="1">
      <c r="A8" s="261">
        <v>1003070</v>
      </c>
      <c r="B8" s="261"/>
      <c r="C8" s="261"/>
      <c r="D8" s="261"/>
      <c r="F8" s="258" t="s">
        <v>514</v>
      </c>
      <c r="G8" s="259"/>
      <c r="H8" s="259"/>
      <c r="I8" s="259"/>
      <c r="J8" s="259"/>
      <c r="K8" s="259"/>
      <c r="L8" s="259"/>
      <c r="M8" s="259"/>
    </row>
    <row r="9" spans="1:13" ht="18.75">
      <c r="A9" s="171" t="s">
        <v>245</v>
      </c>
      <c r="B9" s="171"/>
      <c r="C9" s="171"/>
      <c r="D9" s="171"/>
      <c r="F9" s="171" t="s">
        <v>246</v>
      </c>
      <c r="G9" s="171"/>
      <c r="H9" s="171"/>
      <c r="I9" s="171"/>
      <c r="J9" s="171"/>
      <c r="K9" s="171"/>
      <c r="L9" s="171"/>
      <c r="M9" s="171"/>
    </row>
    <row r="10" ht="19.5" thickBot="1"/>
    <row r="11" spans="1:13" ht="56.25" customHeight="1">
      <c r="A11" s="262" t="s">
        <v>247</v>
      </c>
      <c r="B11" s="260" t="s">
        <v>248</v>
      </c>
      <c r="C11" s="260" t="s">
        <v>249</v>
      </c>
      <c r="D11" s="260" t="s">
        <v>250</v>
      </c>
      <c r="E11" s="260" t="s">
        <v>251</v>
      </c>
      <c r="F11" s="260"/>
      <c r="G11" s="260"/>
      <c r="H11" s="260" t="s">
        <v>252</v>
      </c>
      <c r="I11" s="260"/>
      <c r="J11" s="260"/>
      <c r="K11" s="260" t="s">
        <v>253</v>
      </c>
      <c r="L11" s="260"/>
      <c r="M11" s="264"/>
    </row>
    <row r="12" spans="1:13" ht="37.5">
      <c r="A12" s="263"/>
      <c r="B12" s="168"/>
      <c r="C12" s="168"/>
      <c r="D12" s="168"/>
      <c r="E12" s="3" t="s">
        <v>254</v>
      </c>
      <c r="F12" s="3" t="s">
        <v>255</v>
      </c>
      <c r="G12" s="3" t="s">
        <v>256</v>
      </c>
      <c r="H12" s="3" t="s">
        <v>254</v>
      </c>
      <c r="I12" s="3" t="s">
        <v>255</v>
      </c>
      <c r="J12" s="3" t="s">
        <v>256</v>
      </c>
      <c r="K12" s="3" t="s">
        <v>254</v>
      </c>
      <c r="L12" s="3" t="s">
        <v>255</v>
      </c>
      <c r="M12" s="67" t="s">
        <v>256</v>
      </c>
    </row>
    <row r="13" spans="1:13" ht="18.75">
      <c r="A13" s="68" t="s">
        <v>257</v>
      </c>
      <c r="B13" s="4" t="s">
        <v>258</v>
      </c>
      <c r="C13" s="8"/>
      <c r="D13" s="8"/>
      <c r="E13" s="73"/>
      <c r="F13" s="73"/>
      <c r="G13" s="73"/>
      <c r="H13" s="73"/>
      <c r="I13" s="73"/>
      <c r="J13" s="73"/>
      <c r="K13" s="73"/>
      <c r="L13" s="73"/>
      <c r="M13" s="74"/>
    </row>
    <row r="14" spans="1:13" ht="37.5">
      <c r="A14" s="85">
        <v>1</v>
      </c>
      <c r="B14" s="14" t="s">
        <v>227</v>
      </c>
      <c r="C14" s="8" t="s">
        <v>275</v>
      </c>
      <c r="D14" s="3" t="s">
        <v>537</v>
      </c>
      <c r="E14" s="137">
        <v>2</v>
      </c>
      <c r="F14" s="137">
        <v>0</v>
      </c>
      <c r="G14" s="137">
        <f aca="true" t="shared" si="0" ref="G14:G22">E14+F14</f>
        <v>2</v>
      </c>
      <c r="H14" s="137">
        <v>2</v>
      </c>
      <c r="I14" s="137">
        <v>0</v>
      </c>
      <c r="J14" s="137">
        <f aca="true" t="shared" si="1" ref="J14:J22">H14+I14</f>
        <v>2</v>
      </c>
      <c r="K14" s="137">
        <f aca="true" t="shared" si="2" ref="K14:L22">H14-E14</f>
        <v>0</v>
      </c>
      <c r="L14" s="137">
        <f t="shared" si="2"/>
        <v>0</v>
      </c>
      <c r="M14" s="164">
        <f aca="true" t="shared" si="3" ref="M14:M22">K14+L14</f>
        <v>0</v>
      </c>
    </row>
    <row r="15" spans="1:13" ht="18.75">
      <c r="A15" s="85">
        <v>2</v>
      </c>
      <c r="B15" s="6" t="s">
        <v>536</v>
      </c>
      <c r="C15" s="8" t="s">
        <v>263</v>
      </c>
      <c r="D15" s="3" t="s">
        <v>537</v>
      </c>
      <c r="E15" s="137">
        <v>2</v>
      </c>
      <c r="F15" s="137">
        <v>0</v>
      </c>
      <c r="G15" s="137">
        <f t="shared" si="0"/>
        <v>2</v>
      </c>
      <c r="H15" s="137">
        <v>2</v>
      </c>
      <c r="I15" s="137">
        <v>0</v>
      </c>
      <c r="J15" s="137">
        <f t="shared" si="1"/>
        <v>2</v>
      </c>
      <c r="K15" s="137">
        <f t="shared" si="2"/>
        <v>0</v>
      </c>
      <c r="L15" s="137">
        <f t="shared" si="2"/>
        <v>0</v>
      </c>
      <c r="M15" s="164">
        <f t="shared" si="3"/>
        <v>0</v>
      </c>
    </row>
    <row r="16" spans="1:13" ht="18.75">
      <c r="A16" s="85">
        <v>3</v>
      </c>
      <c r="B16" s="14" t="s">
        <v>538</v>
      </c>
      <c r="C16" s="8" t="s">
        <v>263</v>
      </c>
      <c r="D16" s="3" t="s">
        <v>537</v>
      </c>
      <c r="E16" s="137">
        <v>311</v>
      </c>
      <c r="F16" s="137">
        <v>0</v>
      </c>
      <c r="G16" s="137">
        <f t="shared" si="0"/>
        <v>311</v>
      </c>
      <c r="H16" s="137">
        <v>230</v>
      </c>
      <c r="I16" s="137">
        <v>0</v>
      </c>
      <c r="J16" s="137">
        <f t="shared" si="1"/>
        <v>230</v>
      </c>
      <c r="K16" s="137">
        <f t="shared" si="2"/>
        <v>-81</v>
      </c>
      <c r="L16" s="137">
        <f t="shared" si="2"/>
        <v>0</v>
      </c>
      <c r="M16" s="164">
        <f t="shared" si="3"/>
        <v>-81</v>
      </c>
    </row>
    <row r="17" spans="1:13" ht="18.75">
      <c r="A17" s="85">
        <v>4</v>
      </c>
      <c r="B17" s="14" t="s">
        <v>62</v>
      </c>
      <c r="C17" s="8" t="s">
        <v>263</v>
      </c>
      <c r="D17" s="3" t="s">
        <v>537</v>
      </c>
      <c r="E17" s="137">
        <v>103</v>
      </c>
      <c r="F17" s="137">
        <v>0</v>
      </c>
      <c r="G17" s="137">
        <f t="shared" si="0"/>
        <v>103</v>
      </c>
      <c r="H17" s="137">
        <v>138</v>
      </c>
      <c r="I17" s="137">
        <v>0</v>
      </c>
      <c r="J17" s="137">
        <f t="shared" si="1"/>
        <v>138</v>
      </c>
      <c r="K17" s="137">
        <f t="shared" si="2"/>
        <v>35</v>
      </c>
      <c r="L17" s="137">
        <f t="shared" si="2"/>
        <v>0</v>
      </c>
      <c r="M17" s="164">
        <f t="shared" si="3"/>
        <v>35</v>
      </c>
    </row>
    <row r="18" spans="1:13" ht="18.75">
      <c r="A18" s="85">
        <v>5</v>
      </c>
      <c r="B18" s="6" t="s">
        <v>402</v>
      </c>
      <c r="C18" s="8" t="s">
        <v>263</v>
      </c>
      <c r="D18" s="3" t="s">
        <v>537</v>
      </c>
      <c r="E18" s="137">
        <v>282</v>
      </c>
      <c r="F18" s="137">
        <v>0</v>
      </c>
      <c r="G18" s="137">
        <f t="shared" si="0"/>
        <v>282</v>
      </c>
      <c r="H18" s="137">
        <v>205</v>
      </c>
      <c r="I18" s="137">
        <v>0</v>
      </c>
      <c r="J18" s="137">
        <f t="shared" si="1"/>
        <v>205</v>
      </c>
      <c r="K18" s="137">
        <f t="shared" si="2"/>
        <v>-77</v>
      </c>
      <c r="L18" s="137">
        <f t="shared" si="2"/>
        <v>0</v>
      </c>
      <c r="M18" s="164">
        <f t="shared" si="3"/>
        <v>-77</v>
      </c>
    </row>
    <row r="19" spans="1:13" ht="37.5">
      <c r="A19" s="85">
        <v>6</v>
      </c>
      <c r="B19" s="6" t="s">
        <v>63</v>
      </c>
      <c r="C19" s="8" t="s">
        <v>263</v>
      </c>
      <c r="D19" s="3" t="s">
        <v>537</v>
      </c>
      <c r="E19" s="137">
        <v>38</v>
      </c>
      <c r="F19" s="137">
        <v>0</v>
      </c>
      <c r="G19" s="137">
        <f t="shared" si="0"/>
        <v>38</v>
      </c>
      <c r="H19" s="137">
        <v>70</v>
      </c>
      <c r="I19" s="137">
        <v>0</v>
      </c>
      <c r="J19" s="137">
        <f t="shared" si="1"/>
        <v>70</v>
      </c>
      <c r="K19" s="137">
        <f t="shared" si="2"/>
        <v>32</v>
      </c>
      <c r="L19" s="137">
        <f t="shared" si="2"/>
        <v>0</v>
      </c>
      <c r="M19" s="164">
        <f t="shared" si="3"/>
        <v>32</v>
      </c>
    </row>
    <row r="20" spans="1:13" ht="18.75">
      <c r="A20" s="85">
        <v>7</v>
      </c>
      <c r="B20" s="6" t="s">
        <v>87</v>
      </c>
      <c r="C20" s="8" t="s">
        <v>263</v>
      </c>
      <c r="D20" s="3" t="s">
        <v>537</v>
      </c>
      <c r="E20" s="137">
        <v>412</v>
      </c>
      <c r="F20" s="137">
        <v>93</v>
      </c>
      <c r="G20" s="137">
        <f t="shared" si="0"/>
        <v>505</v>
      </c>
      <c r="H20" s="137">
        <v>427</v>
      </c>
      <c r="I20" s="137">
        <v>86</v>
      </c>
      <c r="J20" s="137">
        <f t="shared" si="1"/>
        <v>513</v>
      </c>
      <c r="K20" s="137">
        <f t="shared" si="2"/>
        <v>15</v>
      </c>
      <c r="L20" s="137">
        <f t="shared" si="2"/>
        <v>-7</v>
      </c>
      <c r="M20" s="164">
        <f t="shared" si="3"/>
        <v>8</v>
      </c>
    </row>
    <row r="21" spans="1:13" ht="75">
      <c r="A21" s="85">
        <v>8</v>
      </c>
      <c r="B21" s="6" t="s">
        <v>515</v>
      </c>
      <c r="C21" s="8" t="s">
        <v>263</v>
      </c>
      <c r="D21" s="3" t="s">
        <v>543</v>
      </c>
      <c r="E21" s="137">
        <v>22</v>
      </c>
      <c r="F21" s="137">
        <v>0</v>
      </c>
      <c r="G21" s="137">
        <f t="shared" si="0"/>
        <v>22</v>
      </c>
      <c r="H21" s="137">
        <v>10</v>
      </c>
      <c r="I21" s="137">
        <v>0</v>
      </c>
      <c r="J21" s="137">
        <f t="shared" si="1"/>
        <v>10</v>
      </c>
      <c r="K21" s="137">
        <f t="shared" si="2"/>
        <v>-12</v>
      </c>
      <c r="L21" s="137">
        <f t="shared" si="2"/>
        <v>0</v>
      </c>
      <c r="M21" s="164">
        <f t="shared" si="3"/>
        <v>-12</v>
      </c>
    </row>
    <row r="22" spans="1:13" ht="56.25">
      <c r="A22" s="85">
        <v>9</v>
      </c>
      <c r="B22" s="6" t="s">
        <v>516</v>
      </c>
      <c r="C22" s="8" t="s">
        <v>263</v>
      </c>
      <c r="D22" s="3" t="s">
        <v>543</v>
      </c>
      <c r="E22" s="137">
        <v>38</v>
      </c>
      <c r="F22" s="137">
        <v>0</v>
      </c>
      <c r="G22" s="137">
        <f t="shared" si="0"/>
        <v>38</v>
      </c>
      <c r="H22" s="137">
        <v>38</v>
      </c>
      <c r="I22" s="137">
        <v>0</v>
      </c>
      <c r="J22" s="137">
        <f t="shared" si="1"/>
        <v>38</v>
      </c>
      <c r="K22" s="137">
        <f t="shared" si="2"/>
        <v>0</v>
      </c>
      <c r="L22" s="137">
        <f t="shared" si="2"/>
        <v>0</v>
      </c>
      <c r="M22" s="164">
        <f t="shared" si="3"/>
        <v>0</v>
      </c>
    </row>
    <row r="23" spans="1:13" ht="18.75">
      <c r="A23" s="68" t="s">
        <v>269</v>
      </c>
      <c r="B23" s="4" t="s">
        <v>270</v>
      </c>
      <c r="C23" s="8"/>
      <c r="D23" s="3"/>
      <c r="E23" s="137"/>
      <c r="F23" s="137"/>
      <c r="G23" s="137"/>
      <c r="H23" s="137"/>
      <c r="I23" s="137"/>
      <c r="J23" s="137"/>
      <c r="K23" s="137"/>
      <c r="L23" s="137"/>
      <c r="M23" s="164"/>
    </row>
    <row r="24" spans="1:13" ht="75">
      <c r="A24" s="85">
        <v>1</v>
      </c>
      <c r="B24" s="14" t="s">
        <v>231</v>
      </c>
      <c r="C24" s="8" t="s">
        <v>263</v>
      </c>
      <c r="D24" s="3" t="s">
        <v>232</v>
      </c>
      <c r="E24" s="137">
        <v>404</v>
      </c>
      <c r="F24" s="137">
        <v>0</v>
      </c>
      <c r="G24" s="137">
        <f>E24+F24</f>
        <v>404</v>
      </c>
      <c r="H24" s="137">
        <v>390</v>
      </c>
      <c r="I24" s="137">
        <v>0</v>
      </c>
      <c r="J24" s="137">
        <f>H24+I24</f>
        <v>390</v>
      </c>
      <c r="K24" s="137">
        <f aca="true" t="shared" si="4" ref="K24:L28">H24-E24</f>
        <v>-14</v>
      </c>
      <c r="L24" s="137">
        <f t="shared" si="4"/>
        <v>0</v>
      </c>
      <c r="M24" s="164">
        <f>K24+L24</f>
        <v>-14</v>
      </c>
    </row>
    <row r="25" spans="1:13" ht="75">
      <c r="A25" s="85">
        <v>2</v>
      </c>
      <c r="B25" s="14" t="s">
        <v>233</v>
      </c>
      <c r="C25" s="8" t="s">
        <v>263</v>
      </c>
      <c r="D25" s="3" t="s">
        <v>543</v>
      </c>
      <c r="E25" s="137">
        <v>0</v>
      </c>
      <c r="F25" s="137">
        <v>600</v>
      </c>
      <c r="G25" s="137">
        <f>E25+F25</f>
        <v>600</v>
      </c>
      <c r="H25" s="137">
        <v>0</v>
      </c>
      <c r="I25" s="137">
        <v>515</v>
      </c>
      <c r="J25" s="137">
        <f>H25+I25</f>
        <v>515</v>
      </c>
      <c r="K25" s="137">
        <f t="shared" si="4"/>
        <v>0</v>
      </c>
      <c r="L25" s="137">
        <f t="shared" si="4"/>
        <v>-85</v>
      </c>
      <c r="M25" s="164">
        <f>K25+L25</f>
        <v>-85</v>
      </c>
    </row>
    <row r="26" spans="1:13" ht="56.25">
      <c r="A26" s="85">
        <v>3</v>
      </c>
      <c r="B26" s="6" t="s">
        <v>228</v>
      </c>
      <c r="C26" s="8" t="s">
        <v>263</v>
      </c>
      <c r="D26" s="3" t="s">
        <v>232</v>
      </c>
      <c r="E26" s="137">
        <v>1515</v>
      </c>
      <c r="F26" s="137">
        <v>0</v>
      </c>
      <c r="G26" s="137">
        <f>E26+F26</f>
        <v>1515</v>
      </c>
      <c r="H26" s="137">
        <v>1453</v>
      </c>
      <c r="I26" s="137">
        <v>0</v>
      </c>
      <c r="J26" s="137">
        <f>H26+I26</f>
        <v>1453</v>
      </c>
      <c r="K26" s="137">
        <f t="shared" si="4"/>
        <v>-62</v>
      </c>
      <c r="L26" s="137">
        <f t="shared" si="4"/>
        <v>0</v>
      </c>
      <c r="M26" s="164">
        <f>K26+L26</f>
        <v>-62</v>
      </c>
    </row>
    <row r="27" spans="1:13" ht="56.25">
      <c r="A27" s="85">
        <v>4</v>
      </c>
      <c r="B27" s="14" t="s">
        <v>229</v>
      </c>
      <c r="C27" s="8" t="s">
        <v>263</v>
      </c>
      <c r="D27" s="3" t="s">
        <v>230</v>
      </c>
      <c r="E27" s="137">
        <v>0</v>
      </c>
      <c r="F27" s="137">
        <v>1152</v>
      </c>
      <c r="G27" s="137">
        <f>E27+F27</f>
        <v>1152</v>
      </c>
      <c r="H27" s="137">
        <v>0</v>
      </c>
      <c r="I27" s="137">
        <v>1115</v>
      </c>
      <c r="J27" s="137">
        <f>H27+I27</f>
        <v>1115</v>
      </c>
      <c r="K27" s="137">
        <f t="shared" si="4"/>
        <v>0</v>
      </c>
      <c r="L27" s="137">
        <f t="shared" si="4"/>
        <v>-37</v>
      </c>
      <c r="M27" s="164">
        <f>K27+L27</f>
        <v>-37</v>
      </c>
    </row>
    <row r="28" spans="1:13" ht="56.25">
      <c r="A28" s="85">
        <v>5</v>
      </c>
      <c r="B28" s="14" t="s">
        <v>517</v>
      </c>
      <c r="C28" s="8" t="s">
        <v>263</v>
      </c>
      <c r="D28" s="3" t="s">
        <v>537</v>
      </c>
      <c r="E28" s="137">
        <v>1380</v>
      </c>
      <c r="F28" s="137">
        <v>0</v>
      </c>
      <c r="G28" s="137">
        <f>E28+F28</f>
        <v>1380</v>
      </c>
      <c r="H28" s="137">
        <v>1241</v>
      </c>
      <c r="I28" s="137">
        <v>0</v>
      </c>
      <c r="J28" s="137">
        <f>H28+I28</f>
        <v>1241</v>
      </c>
      <c r="K28" s="137">
        <f t="shared" si="4"/>
        <v>-139</v>
      </c>
      <c r="L28" s="137">
        <f t="shared" si="4"/>
        <v>0</v>
      </c>
      <c r="M28" s="164">
        <f>K28+L28</f>
        <v>-139</v>
      </c>
    </row>
    <row r="29" spans="1:13" ht="18.75">
      <c r="A29" s="68" t="s">
        <v>280</v>
      </c>
      <c r="B29" s="4" t="s">
        <v>281</v>
      </c>
      <c r="C29" s="8"/>
      <c r="D29" s="3"/>
      <c r="E29" s="137"/>
      <c r="F29" s="137"/>
      <c r="G29" s="137"/>
      <c r="H29" s="137"/>
      <c r="I29" s="137"/>
      <c r="J29" s="137"/>
      <c r="K29" s="137"/>
      <c r="L29" s="137"/>
      <c r="M29" s="164"/>
    </row>
    <row r="30" spans="1:13" ht="37.5">
      <c r="A30" s="85">
        <v>1</v>
      </c>
      <c r="B30" s="6" t="s">
        <v>88</v>
      </c>
      <c r="C30" s="8" t="s">
        <v>294</v>
      </c>
      <c r="D30" s="3" t="s">
        <v>175</v>
      </c>
      <c r="E30" s="137">
        <v>140.2</v>
      </c>
      <c r="F30" s="137">
        <v>0</v>
      </c>
      <c r="G30" s="137">
        <f aca="true" t="shared" si="5" ref="G30:G35">E30+F30</f>
        <v>140.2</v>
      </c>
      <c r="H30" s="137">
        <v>140.2</v>
      </c>
      <c r="I30" s="137">
        <v>0</v>
      </c>
      <c r="J30" s="137">
        <f aca="true" t="shared" si="6" ref="J30:J35">H30+I30</f>
        <v>140.2</v>
      </c>
      <c r="K30" s="137">
        <f aca="true" t="shared" si="7" ref="K30:L38">H30-E30</f>
        <v>0</v>
      </c>
      <c r="L30" s="137">
        <f t="shared" si="7"/>
        <v>0</v>
      </c>
      <c r="M30" s="164">
        <f aca="true" t="shared" si="8" ref="M30:M35">K30+L30</f>
        <v>0</v>
      </c>
    </row>
    <row r="31" spans="1:13" ht="93.75">
      <c r="A31" s="85">
        <v>2</v>
      </c>
      <c r="B31" s="14" t="s">
        <v>518</v>
      </c>
      <c r="C31" s="8" t="s">
        <v>286</v>
      </c>
      <c r="D31" s="3" t="s">
        <v>222</v>
      </c>
      <c r="E31" s="137">
        <v>6473</v>
      </c>
      <c r="F31" s="137">
        <v>0</v>
      </c>
      <c r="G31" s="137">
        <f t="shared" si="5"/>
        <v>6473</v>
      </c>
      <c r="H31" s="137">
        <v>6473</v>
      </c>
      <c r="I31" s="137">
        <v>0</v>
      </c>
      <c r="J31" s="137">
        <f t="shared" si="6"/>
        <v>6473</v>
      </c>
      <c r="K31" s="137">
        <f t="shared" si="7"/>
        <v>0</v>
      </c>
      <c r="L31" s="137">
        <f t="shared" si="7"/>
        <v>0</v>
      </c>
      <c r="M31" s="164">
        <f t="shared" si="8"/>
        <v>0</v>
      </c>
    </row>
    <row r="32" spans="1:13" ht="93.75">
      <c r="A32" s="85">
        <v>3</v>
      </c>
      <c r="B32" s="14" t="s">
        <v>519</v>
      </c>
      <c r="C32" s="8" t="s">
        <v>286</v>
      </c>
      <c r="D32" s="3" t="s">
        <v>222</v>
      </c>
      <c r="E32" s="137">
        <v>3268</v>
      </c>
      <c r="F32" s="137">
        <v>0</v>
      </c>
      <c r="G32" s="137">
        <f t="shared" si="5"/>
        <v>3268</v>
      </c>
      <c r="H32" s="137">
        <v>3268</v>
      </c>
      <c r="I32" s="137">
        <v>0</v>
      </c>
      <c r="J32" s="137">
        <f t="shared" si="6"/>
        <v>3268</v>
      </c>
      <c r="K32" s="137">
        <f t="shared" si="7"/>
        <v>0</v>
      </c>
      <c r="L32" s="137">
        <f t="shared" si="7"/>
        <v>0</v>
      </c>
      <c r="M32" s="164">
        <f t="shared" si="8"/>
        <v>0</v>
      </c>
    </row>
    <row r="33" spans="1:13" ht="56.25">
      <c r="A33" s="85">
        <v>4</v>
      </c>
      <c r="B33" s="14" t="s">
        <v>154</v>
      </c>
      <c r="C33" s="8" t="s">
        <v>286</v>
      </c>
      <c r="D33" s="3" t="s">
        <v>222</v>
      </c>
      <c r="E33" s="137">
        <v>262</v>
      </c>
      <c r="F33" s="137">
        <v>0</v>
      </c>
      <c r="G33" s="137">
        <f t="shared" si="5"/>
        <v>262</v>
      </c>
      <c r="H33" s="137">
        <v>262</v>
      </c>
      <c r="I33" s="137">
        <v>0</v>
      </c>
      <c r="J33" s="137">
        <f t="shared" si="6"/>
        <v>262</v>
      </c>
      <c r="K33" s="137">
        <f aca="true" t="shared" si="9" ref="K33:K38">H33-E33</f>
        <v>0</v>
      </c>
      <c r="L33" s="137">
        <f t="shared" si="7"/>
        <v>0</v>
      </c>
      <c r="M33" s="164">
        <f t="shared" si="8"/>
        <v>0</v>
      </c>
    </row>
    <row r="34" spans="1:13" ht="75">
      <c r="A34" s="85">
        <v>5</v>
      </c>
      <c r="B34" s="6" t="s">
        <v>520</v>
      </c>
      <c r="C34" s="8" t="s">
        <v>286</v>
      </c>
      <c r="D34" s="3" t="s">
        <v>222</v>
      </c>
      <c r="E34" s="137">
        <v>167</v>
      </c>
      <c r="F34" s="137">
        <v>0</v>
      </c>
      <c r="G34" s="137">
        <f t="shared" si="5"/>
        <v>167</v>
      </c>
      <c r="H34" s="137">
        <v>167</v>
      </c>
      <c r="I34" s="137">
        <v>0</v>
      </c>
      <c r="J34" s="137">
        <f t="shared" si="6"/>
        <v>167</v>
      </c>
      <c r="K34" s="137">
        <f t="shared" si="9"/>
        <v>0</v>
      </c>
      <c r="L34" s="137">
        <f t="shared" si="7"/>
        <v>0</v>
      </c>
      <c r="M34" s="164">
        <f t="shared" si="8"/>
        <v>0</v>
      </c>
    </row>
    <row r="35" spans="1:13" ht="56.25">
      <c r="A35" s="85">
        <v>6</v>
      </c>
      <c r="B35" s="14" t="s">
        <v>521</v>
      </c>
      <c r="C35" s="8" t="s">
        <v>286</v>
      </c>
      <c r="D35" s="3" t="s">
        <v>222</v>
      </c>
      <c r="E35" s="137">
        <v>4932</v>
      </c>
      <c r="F35" s="137">
        <v>2354.8</v>
      </c>
      <c r="G35" s="137">
        <f t="shared" si="5"/>
        <v>7286.8</v>
      </c>
      <c r="H35" s="137">
        <v>4932</v>
      </c>
      <c r="I35" s="137">
        <v>3077</v>
      </c>
      <c r="J35" s="137">
        <f t="shared" si="6"/>
        <v>8009</v>
      </c>
      <c r="K35" s="137">
        <f t="shared" si="9"/>
        <v>0</v>
      </c>
      <c r="L35" s="137">
        <f t="shared" si="7"/>
        <v>722.1999999999998</v>
      </c>
      <c r="M35" s="164">
        <f t="shared" si="8"/>
        <v>722.1999999999998</v>
      </c>
    </row>
    <row r="36" spans="1:13" ht="75">
      <c r="A36" s="85">
        <v>7</v>
      </c>
      <c r="B36" s="14" t="s">
        <v>89</v>
      </c>
      <c r="C36" s="8" t="s">
        <v>286</v>
      </c>
      <c r="D36" s="3" t="s">
        <v>222</v>
      </c>
      <c r="E36" s="137">
        <v>18.1</v>
      </c>
      <c r="F36" s="137">
        <v>0</v>
      </c>
      <c r="G36" s="137">
        <f aca="true" t="shared" si="10" ref="G36:G42">E36+F36</f>
        <v>18.1</v>
      </c>
      <c r="H36" s="137">
        <v>38.7</v>
      </c>
      <c r="I36" s="137">
        <v>0</v>
      </c>
      <c r="J36" s="137">
        <f aca="true" t="shared" si="11" ref="J36:J42">H36+I36</f>
        <v>38.7</v>
      </c>
      <c r="K36" s="149">
        <f t="shared" si="9"/>
        <v>20.6</v>
      </c>
      <c r="L36" s="137">
        <f t="shared" si="7"/>
        <v>0</v>
      </c>
      <c r="M36" s="164">
        <f aca="true" t="shared" si="12" ref="M36:M42">K36+L36</f>
        <v>20.6</v>
      </c>
    </row>
    <row r="37" spans="1:13" ht="93.75">
      <c r="A37" s="85">
        <v>8</v>
      </c>
      <c r="B37" s="14" t="s">
        <v>0</v>
      </c>
      <c r="C37" s="8" t="s">
        <v>286</v>
      </c>
      <c r="D37" s="3" t="s">
        <v>222</v>
      </c>
      <c r="E37" s="137">
        <v>55037</v>
      </c>
      <c r="F37" s="137">
        <v>0</v>
      </c>
      <c r="G37" s="137">
        <f t="shared" si="10"/>
        <v>55037</v>
      </c>
      <c r="H37" s="137">
        <v>37428</v>
      </c>
      <c r="I37" s="137">
        <v>0</v>
      </c>
      <c r="J37" s="137">
        <f t="shared" si="11"/>
        <v>37428</v>
      </c>
      <c r="K37" s="149">
        <f t="shared" si="9"/>
        <v>-17609</v>
      </c>
      <c r="L37" s="137">
        <f t="shared" si="7"/>
        <v>0</v>
      </c>
      <c r="M37" s="164">
        <f t="shared" si="12"/>
        <v>-17609</v>
      </c>
    </row>
    <row r="38" spans="1:13" ht="75">
      <c r="A38" s="85">
        <v>9</v>
      </c>
      <c r="B38" s="14" t="s">
        <v>562</v>
      </c>
      <c r="C38" s="8" t="s">
        <v>286</v>
      </c>
      <c r="D38" s="3" t="s">
        <v>222</v>
      </c>
      <c r="E38" s="137">
        <v>1336</v>
      </c>
      <c r="F38" s="137">
        <v>0</v>
      </c>
      <c r="G38" s="137">
        <f t="shared" si="10"/>
        <v>1336</v>
      </c>
      <c r="H38" s="137">
        <v>1336</v>
      </c>
      <c r="I38" s="137">
        <v>0</v>
      </c>
      <c r="J38" s="137">
        <f t="shared" si="11"/>
        <v>1336</v>
      </c>
      <c r="K38" s="149">
        <f t="shared" si="9"/>
        <v>0</v>
      </c>
      <c r="L38" s="137">
        <f t="shared" si="7"/>
        <v>0</v>
      </c>
      <c r="M38" s="164">
        <f t="shared" si="12"/>
        <v>0</v>
      </c>
    </row>
    <row r="39" spans="1:13" ht="18.75">
      <c r="A39" s="68">
        <v>4</v>
      </c>
      <c r="B39" s="4" t="s">
        <v>289</v>
      </c>
      <c r="C39" s="8"/>
      <c r="D39" s="3"/>
      <c r="E39" s="137"/>
      <c r="F39" s="137"/>
      <c r="G39" s="137"/>
      <c r="H39" s="137"/>
      <c r="I39" s="137"/>
      <c r="J39" s="137"/>
      <c r="K39" s="137"/>
      <c r="L39" s="137"/>
      <c r="M39" s="164"/>
    </row>
    <row r="40" spans="1:13" ht="37.5">
      <c r="A40" s="70">
        <v>1</v>
      </c>
      <c r="B40" s="14" t="s">
        <v>90</v>
      </c>
      <c r="C40" s="8" t="s">
        <v>291</v>
      </c>
      <c r="D40" s="3" t="s">
        <v>543</v>
      </c>
      <c r="E40" s="137">
        <v>17.1</v>
      </c>
      <c r="F40" s="137">
        <v>8.1</v>
      </c>
      <c r="G40" s="137">
        <f t="shared" si="10"/>
        <v>25.200000000000003</v>
      </c>
      <c r="H40" s="137">
        <v>20.6</v>
      </c>
      <c r="I40" s="137">
        <v>2.3</v>
      </c>
      <c r="J40" s="137">
        <f t="shared" si="11"/>
        <v>22.900000000000002</v>
      </c>
      <c r="K40" s="137">
        <f aca="true" t="shared" si="13" ref="K40:L42">H40-E40</f>
        <v>3.5</v>
      </c>
      <c r="L40" s="137">
        <f t="shared" si="13"/>
        <v>-5.8</v>
      </c>
      <c r="M40" s="164">
        <f t="shared" si="12"/>
        <v>-2.3</v>
      </c>
    </row>
    <row r="41" spans="1:13" ht="56.25">
      <c r="A41" s="70">
        <v>2</v>
      </c>
      <c r="B41" s="6" t="s">
        <v>91</v>
      </c>
      <c r="C41" s="8" t="s">
        <v>291</v>
      </c>
      <c r="D41" s="3" t="s">
        <v>543</v>
      </c>
      <c r="E41" s="137">
        <v>100</v>
      </c>
      <c r="F41" s="137">
        <v>0</v>
      </c>
      <c r="G41" s="137">
        <f t="shared" si="10"/>
        <v>100</v>
      </c>
      <c r="H41" s="137">
        <v>100</v>
      </c>
      <c r="I41" s="137">
        <v>0</v>
      </c>
      <c r="J41" s="137">
        <f t="shared" si="11"/>
        <v>100</v>
      </c>
      <c r="K41" s="137">
        <f t="shared" si="13"/>
        <v>0</v>
      </c>
      <c r="L41" s="137">
        <f t="shared" si="13"/>
        <v>0</v>
      </c>
      <c r="M41" s="164">
        <f t="shared" si="12"/>
        <v>0</v>
      </c>
    </row>
    <row r="42" spans="1:13" ht="75">
      <c r="A42" s="70">
        <v>3</v>
      </c>
      <c r="B42" s="6" t="s">
        <v>563</v>
      </c>
      <c r="C42" s="8" t="s">
        <v>291</v>
      </c>
      <c r="D42" s="3" t="s">
        <v>65</v>
      </c>
      <c r="E42" s="137">
        <v>100</v>
      </c>
      <c r="F42" s="137">
        <v>100</v>
      </c>
      <c r="G42" s="137">
        <f t="shared" si="10"/>
        <v>200</v>
      </c>
      <c r="H42" s="137">
        <v>100</v>
      </c>
      <c r="I42" s="137">
        <v>100</v>
      </c>
      <c r="J42" s="137">
        <f t="shared" si="11"/>
        <v>200</v>
      </c>
      <c r="K42" s="137">
        <f t="shared" si="13"/>
        <v>0</v>
      </c>
      <c r="L42" s="137">
        <f t="shared" si="13"/>
        <v>0</v>
      </c>
      <c r="M42" s="164">
        <f t="shared" si="12"/>
        <v>0</v>
      </c>
    </row>
    <row r="43" spans="1:13" ht="18.75">
      <c r="A43" s="15"/>
      <c r="B43" s="16"/>
      <c r="C43" s="12"/>
      <c r="D43" s="17"/>
      <c r="E43" s="12"/>
      <c r="F43" s="12"/>
      <c r="G43" s="12"/>
      <c r="H43" s="12"/>
      <c r="I43" s="12"/>
      <c r="J43" s="12"/>
      <c r="K43" s="12"/>
      <c r="L43" s="12"/>
      <c r="M43" s="12"/>
    </row>
    <row r="44" ht="18.75">
      <c r="D44" s="1"/>
    </row>
    <row r="45" spans="1:13" ht="18.75">
      <c r="A45" s="32" t="s">
        <v>522</v>
      </c>
      <c r="D45" s="1"/>
      <c r="E45" s="169"/>
      <c r="F45" s="169"/>
      <c r="G45" s="169"/>
      <c r="J45" s="12"/>
      <c r="K45" s="12"/>
      <c r="L45" s="170" t="s">
        <v>523</v>
      </c>
      <c r="M45" s="170"/>
    </row>
    <row r="46" spans="4:13" ht="18.75">
      <c r="D46" s="1"/>
      <c r="E46" s="167" t="s">
        <v>292</v>
      </c>
      <c r="F46" s="167"/>
      <c r="G46" s="167"/>
      <c r="J46" s="12"/>
      <c r="K46" s="12"/>
      <c r="L46" s="167" t="s">
        <v>293</v>
      </c>
      <c r="M46" s="167"/>
    </row>
  </sheetData>
  <sheetProtection/>
  <mergeCells count="19">
    <mergeCell ref="E45:G45"/>
    <mergeCell ref="A1:M1"/>
    <mergeCell ref="A3:M3"/>
    <mergeCell ref="A4:M4"/>
    <mergeCell ref="A6:M6"/>
    <mergeCell ref="E46:G46"/>
    <mergeCell ref="L45:M45"/>
    <mergeCell ref="L46:M46"/>
    <mergeCell ref="E11:G11"/>
    <mergeCell ref="H11:J11"/>
    <mergeCell ref="K11:M11"/>
    <mergeCell ref="F8:M8"/>
    <mergeCell ref="B11:B12"/>
    <mergeCell ref="C11:C12"/>
    <mergeCell ref="D11:D12"/>
    <mergeCell ref="A8:D8"/>
    <mergeCell ref="A9:D9"/>
    <mergeCell ref="A11:A12"/>
    <mergeCell ref="F9:M9"/>
  </mergeCells>
  <printOptions/>
  <pageMargins left="0.75" right="0.75" top="1" bottom="1" header="0.5" footer="0.5"/>
  <pageSetup fitToHeight="2" fitToWidth="1" horizontalDpi="600" verticalDpi="600" orientation="landscape" paperSize="9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M50"/>
  <sheetViews>
    <sheetView zoomScale="75" zoomScaleNormal="75" zoomScalePageLayoutView="0" workbookViewId="0" topLeftCell="A1">
      <selection activeCell="L42" sqref="E14:M42"/>
    </sheetView>
  </sheetViews>
  <sheetFormatPr defaultColWidth="9.140625" defaultRowHeight="12.75"/>
  <cols>
    <col min="1" max="1" width="7.8515625" style="1" customWidth="1"/>
    <col min="2" max="2" width="43.57421875" style="1" customWidth="1"/>
    <col min="3" max="3" width="11.00390625" style="1" customWidth="1"/>
    <col min="4" max="4" width="25.8515625" style="2" customWidth="1"/>
    <col min="5" max="5" width="14.57421875" style="1" customWidth="1"/>
    <col min="6" max="6" width="14.421875" style="1" customWidth="1"/>
    <col min="7" max="7" width="12.7109375" style="1" customWidth="1"/>
    <col min="8" max="8" width="13.8515625" style="1" customWidth="1"/>
    <col min="9" max="9" width="15.8515625" style="1" customWidth="1"/>
    <col min="10" max="11" width="12.00390625" style="1" customWidth="1"/>
    <col min="12" max="12" width="14.8515625" style="1" customWidth="1"/>
    <col min="13" max="13" width="11.28125" style="1" customWidth="1"/>
    <col min="14" max="16384" width="9.140625" style="1" customWidth="1"/>
  </cols>
  <sheetData>
    <row r="1" spans="1:13" ht="34.5" customHeight="1">
      <c r="A1" s="172" t="s">
        <v>241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3" spans="1:13" ht="20.25">
      <c r="A3" s="173" t="s">
        <v>242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18.75">
      <c r="A4" s="171" t="s">
        <v>243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ht="10.5" customHeight="1"/>
    <row r="6" spans="1:13" ht="20.25">
      <c r="A6" s="174" t="s">
        <v>388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</row>
    <row r="8" spans="1:13" ht="37.5" customHeight="1">
      <c r="A8" s="266">
        <v>1003080</v>
      </c>
      <c r="B8" s="266"/>
      <c r="C8" s="95"/>
      <c r="D8" s="95"/>
      <c r="E8" s="267" t="s">
        <v>958</v>
      </c>
      <c r="F8" s="267"/>
      <c r="G8" s="267"/>
      <c r="H8" s="267"/>
      <c r="I8" s="267"/>
      <c r="J8" s="267"/>
      <c r="K8" s="267"/>
      <c r="L8" s="267"/>
      <c r="M8" s="267"/>
    </row>
    <row r="9" spans="1:13" ht="18.75">
      <c r="A9" s="96" t="s">
        <v>489</v>
      </c>
      <c r="B9" s="96"/>
      <c r="C9" s="96"/>
      <c r="D9" s="96"/>
      <c r="F9" s="268" t="s">
        <v>246</v>
      </c>
      <c r="G9" s="268"/>
      <c r="H9" s="268"/>
      <c r="I9" s="268"/>
      <c r="J9" s="268"/>
      <c r="K9" s="268"/>
      <c r="L9" s="268"/>
      <c r="M9" s="268"/>
    </row>
    <row r="10" ht="19.5" thickBot="1"/>
    <row r="11" spans="1:13" ht="55.5" customHeight="1">
      <c r="A11" s="262" t="s">
        <v>247</v>
      </c>
      <c r="B11" s="260" t="s">
        <v>248</v>
      </c>
      <c r="C11" s="260" t="s">
        <v>249</v>
      </c>
      <c r="D11" s="260" t="s">
        <v>250</v>
      </c>
      <c r="E11" s="260" t="s">
        <v>251</v>
      </c>
      <c r="F11" s="260"/>
      <c r="G11" s="260"/>
      <c r="H11" s="260" t="s">
        <v>252</v>
      </c>
      <c r="I11" s="260"/>
      <c r="J11" s="260"/>
      <c r="K11" s="260" t="s">
        <v>253</v>
      </c>
      <c r="L11" s="260"/>
      <c r="M11" s="264"/>
    </row>
    <row r="12" spans="1:13" ht="37.5">
      <c r="A12" s="263"/>
      <c r="B12" s="168"/>
      <c r="C12" s="168"/>
      <c r="D12" s="168"/>
      <c r="E12" s="3" t="s">
        <v>254</v>
      </c>
      <c r="F12" s="3" t="s">
        <v>255</v>
      </c>
      <c r="G12" s="3" t="s">
        <v>256</v>
      </c>
      <c r="H12" s="3" t="s">
        <v>254</v>
      </c>
      <c r="I12" s="3" t="s">
        <v>255</v>
      </c>
      <c r="J12" s="3" t="s">
        <v>256</v>
      </c>
      <c r="K12" s="3" t="s">
        <v>254</v>
      </c>
      <c r="L12" s="3" t="s">
        <v>255</v>
      </c>
      <c r="M12" s="67" t="s">
        <v>256</v>
      </c>
    </row>
    <row r="13" spans="1:13" ht="18.75">
      <c r="A13" s="97" t="s">
        <v>257</v>
      </c>
      <c r="B13" s="127" t="s">
        <v>258</v>
      </c>
      <c r="C13" s="5"/>
      <c r="D13" s="9"/>
      <c r="E13" s="5"/>
      <c r="F13" s="5"/>
      <c r="G13" s="5"/>
      <c r="H13" s="5"/>
      <c r="I13" s="5"/>
      <c r="J13" s="5"/>
      <c r="K13" s="5"/>
      <c r="L13" s="5"/>
      <c r="M13" s="69"/>
    </row>
    <row r="14" spans="1:13" ht="37.5">
      <c r="A14" s="85">
        <v>1</v>
      </c>
      <c r="B14" s="14" t="s">
        <v>17</v>
      </c>
      <c r="C14" s="8" t="s">
        <v>275</v>
      </c>
      <c r="D14" s="8" t="s">
        <v>537</v>
      </c>
      <c r="E14" s="137">
        <v>590</v>
      </c>
      <c r="F14" s="137">
        <v>0</v>
      </c>
      <c r="G14" s="137">
        <f aca="true" t="shared" si="0" ref="G14:G21">E14+F14</f>
        <v>590</v>
      </c>
      <c r="H14" s="137">
        <v>590</v>
      </c>
      <c r="I14" s="137">
        <v>0</v>
      </c>
      <c r="J14" s="137">
        <f aca="true" t="shared" si="1" ref="J14:J31">H14+I14</f>
        <v>590</v>
      </c>
      <c r="K14" s="137">
        <f aca="true" t="shared" si="2" ref="K14:L19">H14-E14</f>
        <v>0</v>
      </c>
      <c r="L14" s="137">
        <f t="shared" si="2"/>
        <v>0</v>
      </c>
      <c r="M14" s="164">
        <f aca="true" t="shared" si="3" ref="M14:M37">K14+L14</f>
        <v>0</v>
      </c>
    </row>
    <row r="15" spans="1:13" ht="30" customHeight="1">
      <c r="A15" s="85">
        <v>2</v>
      </c>
      <c r="B15" s="14" t="s">
        <v>538</v>
      </c>
      <c r="C15" s="8" t="s">
        <v>263</v>
      </c>
      <c r="D15" s="8" t="s">
        <v>537</v>
      </c>
      <c r="E15" s="137">
        <v>15</v>
      </c>
      <c r="F15" s="137">
        <v>0</v>
      </c>
      <c r="G15" s="137">
        <f t="shared" si="0"/>
        <v>15</v>
      </c>
      <c r="H15" s="137">
        <v>10</v>
      </c>
      <c r="I15" s="137">
        <v>0</v>
      </c>
      <c r="J15" s="137">
        <f t="shared" si="1"/>
        <v>10</v>
      </c>
      <c r="K15" s="137">
        <f t="shared" si="2"/>
        <v>-5</v>
      </c>
      <c r="L15" s="137">
        <f t="shared" si="2"/>
        <v>0</v>
      </c>
      <c r="M15" s="164">
        <f t="shared" si="3"/>
        <v>-5</v>
      </c>
    </row>
    <row r="16" spans="1:13" ht="27" customHeight="1">
      <c r="A16" s="85">
        <v>3</v>
      </c>
      <c r="B16" s="14" t="s">
        <v>62</v>
      </c>
      <c r="C16" s="8" t="s">
        <v>263</v>
      </c>
      <c r="D16" s="8" t="s">
        <v>537</v>
      </c>
      <c r="E16" s="137">
        <v>9</v>
      </c>
      <c r="F16" s="137">
        <v>0</v>
      </c>
      <c r="G16" s="137">
        <f t="shared" si="0"/>
        <v>9</v>
      </c>
      <c r="H16" s="137">
        <v>10</v>
      </c>
      <c r="I16" s="137">
        <v>0</v>
      </c>
      <c r="J16" s="137">
        <f t="shared" si="1"/>
        <v>10</v>
      </c>
      <c r="K16" s="137">
        <f t="shared" si="2"/>
        <v>1</v>
      </c>
      <c r="L16" s="137">
        <f t="shared" si="2"/>
        <v>0</v>
      </c>
      <c r="M16" s="164">
        <f t="shared" si="3"/>
        <v>1</v>
      </c>
    </row>
    <row r="17" spans="1:13" ht="18.75">
      <c r="A17" s="85">
        <v>4</v>
      </c>
      <c r="B17" s="14" t="s">
        <v>402</v>
      </c>
      <c r="C17" s="8" t="s">
        <v>263</v>
      </c>
      <c r="D17" s="8" t="s">
        <v>537</v>
      </c>
      <c r="E17" s="137">
        <v>34</v>
      </c>
      <c r="F17" s="137">
        <v>0</v>
      </c>
      <c r="G17" s="137">
        <f t="shared" si="0"/>
        <v>34</v>
      </c>
      <c r="H17" s="137">
        <v>41</v>
      </c>
      <c r="I17" s="137">
        <v>0</v>
      </c>
      <c r="J17" s="137">
        <f t="shared" si="1"/>
        <v>41</v>
      </c>
      <c r="K17" s="137">
        <f t="shared" si="2"/>
        <v>7</v>
      </c>
      <c r="L17" s="137">
        <f t="shared" si="2"/>
        <v>0</v>
      </c>
      <c r="M17" s="164">
        <f t="shared" si="3"/>
        <v>7</v>
      </c>
    </row>
    <row r="18" spans="1:13" ht="37.5">
      <c r="A18" s="85">
        <v>5</v>
      </c>
      <c r="B18" s="14" t="s">
        <v>957</v>
      </c>
      <c r="C18" s="8" t="s">
        <v>263</v>
      </c>
      <c r="D18" s="8" t="s">
        <v>537</v>
      </c>
      <c r="E18" s="137">
        <v>10</v>
      </c>
      <c r="F18" s="137">
        <v>0</v>
      </c>
      <c r="G18" s="137">
        <f t="shared" si="0"/>
        <v>10</v>
      </c>
      <c r="H18" s="137">
        <v>7</v>
      </c>
      <c r="I18" s="137">
        <v>0</v>
      </c>
      <c r="J18" s="137">
        <f t="shared" si="1"/>
        <v>7</v>
      </c>
      <c r="K18" s="137">
        <f t="shared" si="2"/>
        <v>-3</v>
      </c>
      <c r="L18" s="137">
        <f t="shared" si="2"/>
        <v>0</v>
      </c>
      <c r="M18" s="164">
        <f t="shared" si="3"/>
        <v>-3</v>
      </c>
    </row>
    <row r="19" spans="1:13" ht="18.75">
      <c r="A19" s="85">
        <v>6</v>
      </c>
      <c r="B19" s="14" t="s">
        <v>956</v>
      </c>
      <c r="C19" s="8" t="s">
        <v>263</v>
      </c>
      <c r="D19" s="8" t="s">
        <v>537</v>
      </c>
      <c r="E19" s="137">
        <v>194</v>
      </c>
      <c r="F19" s="137">
        <v>25</v>
      </c>
      <c r="G19" s="137">
        <f t="shared" si="0"/>
        <v>219</v>
      </c>
      <c r="H19" s="137">
        <v>210</v>
      </c>
      <c r="I19" s="137">
        <v>22</v>
      </c>
      <c r="J19" s="137">
        <f t="shared" si="1"/>
        <v>232</v>
      </c>
      <c r="K19" s="137">
        <f t="shared" si="2"/>
        <v>16</v>
      </c>
      <c r="L19" s="137">
        <f t="shared" si="2"/>
        <v>-3</v>
      </c>
      <c r="M19" s="164">
        <f t="shared" si="3"/>
        <v>13</v>
      </c>
    </row>
    <row r="20" spans="1:13" ht="56.25">
      <c r="A20" s="85">
        <v>7</v>
      </c>
      <c r="B20" s="14" t="s">
        <v>955</v>
      </c>
      <c r="C20" s="8" t="s">
        <v>275</v>
      </c>
      <c r="D20" s="71" t="s">
        <v>954</v>
      </c>
      <c r="E20" s="137">
        <v>3</v>
      </c>
      <c r="F20" s="137">
        <v>0</v>
      </c>
      <c r="G20" s="137">
        <f t="shared" si="0"/>
        <v>3</v>
      </c>
      <c r="H20" s="137">
        <v>3</v>
      </c>
      <c r="I20" s="137">
        <v>0</v>
      </c>
      <c r="J20" s="137">
        <f t="shared" si="1"/>
        <v>3</v>
      </c>
      <c r="K20" s="137">
        <v>0</v>
      </c>
      <c r="L20" s="137">
        <f aca="true" t="shared" si="4" ref="L20:L30">I20-F20</f>
        <v>0</v>
      </c>
      <c r="M20" s="164">
        <f t="shared" si="3"/>
        <v>0</v>
      </c>
    </row>
    <row r="21" spans="1:13" ht="56.25">
      <c r="A21" s="85">
        <v>8</v>
      </c>
      <c r="B21" s="14" t="s">
        <v>953</v>
      </c>
      <c r="C21" s="8" t="s">
        <v>263</v>
      </c>
      <c r="D21" s="8" t="s">
        <v>951</v>
      </c>
      <c r="E21" s="137">
        <v>4</v>
      </c>
      <c r="F21" s="137">
        <v>0</v>
      </c>
      <c r="G21" s="137">
        <f t="shared" si="0"/>
        <v>4</v>
      </c>
      <c r="H21" s="137">
        <v>0</v>
      </c>
      <c r="I21" s="137">
        <v>0</v>
      </c>
      <c r="J21" s="137">
        <f t="shared" si="1"/>
        <v>0</v>
      </c>
      <c r="K21" s="137">
        <f>H21-E21</f>
        <v>-4</v>
      </c>
      <c r="L21" s="137">
        <f t="shared" si="4"/>
        <v>0</v>
      </c>
      <c r="M21" s="164">
        <f t="shared" si="3"/>
        <v>-4</v>
      </c>
    </row>
    <row r="22" spans="1:13" ht="18.75">
      <c r="A22" s="97" t="s">
        <v>269</v>
      </c>
      <c r="B22" s="4" t="s">
        <v>270</v>
      </c>
      <c r="C22" s="5"/>
      <c r="D22" s="8"/>
      <c r="E22" s="137"/>
      <c r="F22" s="137"/>
      <c r="G22" s="137"/>
      <c r="H22" s="137"/>
      <c r="I22" s="137"/>
      <c r="J22" s="137"/>
      <c r="K22" s="137"/>
      <c r="L22" s="137"/>
      <c r="M22" s="164"/>
    </row>
    <row r="23" spans="1:13" ht="56.25">
      <c r="A23" s="85">
        <v>1</v>
      </c>
      <c r="B23" s="14" t="s">
        <v>234</v>
      </c>
      <c r="C23" s="8" t="s">
        <v>263</v>
      </c>
      <c r="D23" s="8" t="s">
        <v>945</v>
      </c>
      <c r="E23" s="137">
        <v>286</v>
      </c>
      <c r="F23" s="137">
        <v>1448</v>
      </c>
      <c r="G23" s="137">
        <f aca="true" t="shared" si="5" ref="G23:G31">E23+F23</f>
        <v>1734</v>
      </c>
      <c r="H23" s="137">
        <v>912</v>
      </c>
      <c r="I23" s="137">
        <v>1471</v>
      </c>
      <c r="J23" s="137">
        <f t="shared" si="1"/>
        <v>2383</v>
      </c>
      <c r="K23" s="137">
        <f aca="true" t="shared" si="6" ref="K23:K31">H23-E23</f>
        <v>626</v>
      </c>
      <c r="L23" s="137">
        <f t="shared" si="4"/>
        <v>23</v>
      </c>
      <c r="M23" s="164">
        <f t="shared" si="3"/>
        <v>649</v>
      </c>
    </row>
    <row r="24" spans="1:13" ht="56.25">
      <c r="A24" s="85">
        <v>2</v>
      </c>
      <c r="B24" s="14" t="s">
        <v>952</v>
      </c>
      <c r="C24" s="8" t="s">
        <v>263</v>
      </c>
      <c r="D24" s="8" t="s">
        <v>945</v>
      </c>
      <c r="E24" s="137">
        <v>848</v>
      </c>
      <c r="F24" s="137">
        <v>1448</v>
      </c>
      <c r="G24" s="137">
        <f t="shared" si="5"/>
        <v>2296</v>
      </c>
      <c r="H24" s="137">
        <v>2044</v>
      </c>
      <c r="I24" s="137">
        <v>1471</v>
      </c>
      <c r="J24" s="137">
        <f t="shared" si="1"/>
        <v>3515</v>
      </c>
      <c r="K24" s="137">
        <f t="shared" si="6"/>
        <v>1196</v>
      </c>
      <c r="L24" s="137">
        <f t="shared" si="4"/>
        <v>23</v>
      </c>
      <c r="M24" s="164">
        <f t="shared" si="3"/>
        <v>1219</v>
      </c>
    </row>
    <row r="25" spans="1:13" ht="37.5">
      <c r="A25" s="85">
        <v>3</v>
      </c>
      <c r="B25" s="14" t="s">
        <v>235</v>
      </c>
      <c r="C25" s="8" t="s">
        <v>263</v>
      </c>
      <c r="D25" s="8" t="s">
        <v>945</v>
      </c>
      <c r="E25" s="137">
        <v>33</v>
      </c>
      <c r="F25" s="137">
        <v>0</v>
      </c>
      <c r="G25" s="137">
        <f t="shared" si="5"/>
        <v>33</v>
      </c>
      <c r="H25" s="137">
        <v>48</v>
      </c>
      <c r="I25" s="137">
        <v>0</v>
      </c>
      <c r="J25" s="137">
        <f t="shared" si="1"/>
        <v>48</v>
      </c>
      <c r="K25" s="137">
        <f t="shared" si="6"/>
        <v>15</v>
      </c>
      <c r="L25" s="137">
        <f t="shared" si="4"/>
        <v>0</v>
      </c>
      <c r="M25" s="164">
        <f t="shared" si="3"/>
        <v>15</v>
      </c>
    </row>
    <row r="26" spans="1:13" ht="37.5">
      <c r="A26" s="85">
        <v>4</v>
      </c>
      <c r="B26" s="14" t="s">
        <v>236</v>
      </c>
      <c r="C26" s="8" t="s">
        <v>263</v>
      </c>
      <c r="D26" s="71" t="s">
        <v>951</v>
      </c>
      <c r="E26" s="137">
        <v>335</v>
      </c>
      <c r="F26" s="137">
        <v>86</v>
      </c>
      <c r="G26" s="137">
        <f t="shared" si="5"/>
        <v>421</v>
      </c>
      <c r="H26" s="137">
        <v>1038</v>
      </c>
      <c r="I26" s="137">
        <v>367</v>
      </c>
      <c r="J26" s="137">
        <f t="shared" si="1"/>
        <v>1405</v>
      </c>
      <c r="K26" s="137">
        <f t="shared" si="6"/>
        <v>703</v>
      </c>
      <c r="L26" s="137">
        <f t="shared" si="4"/>
        <v>281</v>
      </c>
      <c r="M26" s="164">
        <f t="shared" si="3"/>
        <v>984</v>
      </c>
    </row>
    <row r="27" spans="1:13" ht="56.25">
      <c r="A27" s="85">
        <v>5</v>
      </c>
      <c r="B27" s="14" t="s">
        <v>237</v>
      </c>
      <c r="C27" s="8" t="s">
        <v>263</v>
      </c>
      <c r="D27" s="71" t="s">
        <v>543</v>
      </c>
      <c r="E27" s="137">
        <v>19</v>
      </c>
      <c r="F27" s="137">
        <v>0</v>
      </c>
      <c r="G27" s="137">
        <f t="shared" si="5"/>
        <v>19</v>
      </c>
      <c r="H27" s="137">
        <v>160</v>
      </c>
      <c r="I27" s="137">
        <v>0</v>
      </c>
      <c r="J27" s="137">
        <f t="shared" si="1"/>
        <v>160</v>
      </c>
      <c r="K27" s="137">
        <f t="shared" si="6"/>
        <v>141</v>
      </c>
      <c r="L27" s="137">
        <f t="shared" si="4"/>
        <v>0</v>
      </c>
      <c r="M27" s="164">
        <f t="shared" si="3"/>
        <v>141</v>
      </c>
    </row>
    <row r="28" spans="1:13" ht="37.5">
      <c r="A28" s="85">
        <v>6</v>
      </c>
      <c r="B28" s="14" t="s">
        <v>238</v>
      </c>
      <c r="C28" s="8" t="s">
        <v>263</v>
      </c>
      <c r="D28" s="8" t="s">
        <v>945</v>
      </c>
      <c r="E28" s="137">
        <v>259</v>
      </c>
      <c r="F28" s="137">
        <v>1362</v>
      </c>
      <c r="G28" s="137">
        <f t="shared" si="5"/>
        <v>1621</v>
      </c>
      <c r="H28" s="137">
        <v>325</v>
      </c>
      <c r="I28" s="137">
        <v>1104</v>
      </c>
      <c r="J28" s="137">
        <f t="shared" si="1"/>
        <v>1429</v>
      </c>
      <c r="K28" s="137">
        <f t="shared" si="6"/>
        <v>66</v>
      </c>
      <c r="L28" s="137">
        <f t="shared" si="4"/>
        <v>-258</v>
      </c>
      <c r="M28" s="164">
        <f t="shared" si="3"/>
        <v>-192</v>
      </c>
    </row>
    <row r="29" spans="1:13" ht="37.5">
      <c r="A29" s="85">
        <v>7</v>
      </c>
      <c r="B29" s="14" t="s">
        <v>239</v>
      </c>
      <c r="C29" s="8" t="s">
        <v>263</v>
      </c>
      <c r="D29" s="8" t="s">
        <v>945</v>
      </c>
      <c r="E29" s="137">
        <v>67</v>
      </c>
      <c r="F29" s="137">
        <v>0</v>
      </c>
      <c r="G29" s="137">
        <f t="shared" si="5"/>
        <v>67</v>
      </c>
      <c r="H29" s="137">
        <v>73</v>
      </c>
      <c r="I29" s="137">
        <v>0</v>
      </c>
      <c r="J29" s="137">
        <f t="shared" si="1"/>
        <v>73</v>
      </c>
      <c r="K29" s="137">
        <f t="shared" si="6"/>
        <v>6</v>
      </c>
      <c r="L29" s="137">
        <f t="shared" si="4"/>
        <v>0</v>
      </c>
      <c r="M29" s="164">
        <f t="shared" si="3"/>
        <v>6</v>
      </c>
    </row>
    <row r="30" spans="1:13" ht="37.5">
      <c r="A30" s="85">
        <v>8</v>
      </c>
      <c r="B30" s="14" t="s">
        <v>240</v>
      </c>
      <c r="C30" s="8" t="s">
        <v>263</v>
      </c>
      <c r="D30" s="8" t="s">
        <v>945</v>
      </c>
      <c r="E30" s="137">
        <v>135</v>
      </c>
      <c r="F30" s="137">
        <v>0</v>
      </c>
      <c r="G30" s="137">
        <f t="shared" si="5"/>
        <v>135</v>
      </c>
      <c r="H30" s="137">
        <v>400</v>
      </c>
      <c r="I30" s="137">
        <v>0</v>
      </c>
      <c r="J30" s="137">
        <f t="shared" si="1"/>
        <v>400</v>
      </c>
      <c r="K30" s="137">
        <f t="shared" si="6"/>
        <v>265</v>
      </c>
      <c r="L30" s="137">
        <f t="shared" si="4"/>
        <v>0</v>
      </c>
      <c r="M30" s="164">
        <f t="shared" si="3"/>
        <v>265</v>
      </c>
    </row>
    <row r="31" spans="1:13" ht="56.25">
      <c r="A31" s="85">
        <v>9</v>
      </c>
      <c r="B31" s="14" t="s">
        <v>950</v>
      </c>
      <c r="C31" s="8" t="s">
        <v>275</v>
      </c>
      <c r="D31" s="8" t="s">
        <v>945</v>
      </c>
      <c r="E31" s="137">
        <v>14188</v>
      </c>
      <c r="F31" s="137">
        <v>0</v>
      </c>
      <c r="G31" s="137">
        <f t="shared" si="5"/>
        <v>14188</v>
      </c>
      <c r="H31" s="137">
        <v>14188</v>
      </c>
      <c r="I31" s="137">
        <v>0</v>
      </c>
      <c r="J31" s="137">
        <f t="shared" si="1"/>
        <v>14188</v>
      </c>
      <c r="K31" s="137">
        <f t="shared" si="6"/>
        <v>0</v>
      </c>
      <c r="L31" s="137">
        <v>0</v>
      </c>
      <c r="M31" s="164">
        <f t="shared" si="3"/>
        <v>0</v>
      </c>
    </row>
    <row r="32" spans="1:13" ht="18.75">
      <c r="A32" s="97" t="s">
        <v>280</v>
      </c>
      <c r="B32" s="4" t="s">
        <v>281</v>
      </c>
      <c r="C32" s="5"/>
      <c r="D32" s="9"/>
      <c r="E32" s="137"/>
      <c r="F32" s="137"/>
      <c r="G32" s="137"/>
      <c r="H32" s="137"/>
      <c r="I32" s="137"/>
      <c r="J32" s="137"/>
      <c r="K32" s="137"/>
      <c r="L32" s="137"/>
      <c r="M32" s="164"/>
    </row>
    <row r="33" spans="1:13" ht="37.5">
      <c r="A33" s="85">
        <v>1</v>
      </c>
      <c r="B33" s="14" t="s">
        <v>18</v>
      </c>
      <c r="C33" s="8" t="s">
        <v>286</v>
      </c>
      <c r="D33" s="8" t="s">
        <v>222</v>
      </c>
      <c r="E33" s="137">
        <v>233</v>
      </c>
      <c r="F33" s="137">
        <v>0</v>
      </c>
      <c r="G33" s="137">
        <f aca="true" t="shared" si="7" ref="G33:G38">E33+F33</f>
        <v>233</v>
      </c>
      <c r="H33" s="137">
        <v>233</v>
      </c>
      <c r="I33" s="137">
        <v>0</v>
      </c>
      <c r="J33" s="137">
        <f aca="true" t="shared" si="8" ref="J33:J38">H33+I33</f>
        <v>233</v>
      </c>
      <c r="K33" s="137">
        <f aca="true" t="shared" si="9" ref="K33:K38">H33-E33</f>
        <v>0</v>
      </c>
      <c r="L33" s="137">
        <v>0</v>
      </c>
      <c r="M33" s="164">
        <f t="shared" si="3"/>
        <v>0</v>
      </c>
    </row>
    <row r="34" spans="1:13" ht="37.5">
      <c r="A34" s="85">
        <v>2</v>
      </c>
      <c r="B34" s="14" t="s">
        <v>19</v>
      </c>
      <c r="C34" s="8" t="s">
        <v>286</v>
      </c>
      <c r="D34" s="8" t="s">
        <v>222</v>
      </c>
      <c r="E34" s="137">
        <v>240</v>
      </c>
      <c r="F34" s="137">
        <v>240</v>
      </c>
      <c r="G34" s="137">
        <f t="shared" si="7"/>
        <v>480</v>
      </c>
      <c r="H34" s="137">
        <v>258</v>
      </c>
      <c r="I34" s="137">
        <v>258</v>
      </c>
      <c r="J34" s="137">
        <f t="shared" si="8"/>
        <v>516</v>
      </c>
      <c r="K34" s="137">
        <f t="shared" si="9"/>
        <v>18</v>
      </c>
      <c r="L34" s="137">
        <f>I34-F34</f>
        <v>18</v>
      </c>
      <c r="M34" s="164">
        <f t="shared" si="3"/>
        <v>36</v>
      </c>
    </row>
    <row r="35" spans="1:13" ht="93.75">
      <c r="A35" s="85">
        <v>3</v>
      </c>
      <c r="B35" s="14" t="s">
        <v>949</v>
      </c>
      <c r="C35" s="8" t="s">
        <v>286</v>
      </c>
      <c r="D35" s="8" t="s">
        <v>222</v>
      </c>
      <c r="E35" s="137">
        <v>5375</v>
      </c>
      <c r="F35" s="137">
        <v>0</v>
      </c>
      <c r="G35" s="137">
        <f t="shared" si="7"/>
        <v>5375</v>
      </c>
      <c r="H35" s="137">
        <v>5375</v>
      </c>
      <c r="I35" s="137">
        <v>0</v>
      </c>
      <c r="J35" s="137">
        <f t="shared" si="8"/>
        <v>5375</v>
      </c>
      <c r="K35" s="137">
        <f t="shared" si="9"/>
        <v>0</v>
      </c>
      <c r="L35" s="137">
        <v>0</v>
      </c>
      <c r="M35" s="164">
        <f t="shared" si="3"/>
        <v>0</v>
      </c>
    </row>
    <row r="36" spans="1:13" ht="75">
      <c r="A36" s="85">
        <v>4</v>
      </c>
      <c r="B36" s="14" t="s">
        <v>948</v>
      </c>
      <c r="C36" s="8" t="s">
        <v>286</v>
      </c>
      <c r="D36" s="3" t="s">
        <v>222</v>
      </c>
      <c r="E36" s="137">
        <v>154</v>
      </c>
      <c r="F36" s="137">
        <v>0</v>
      </c>
      <c r="G36" s="137">
        <f t="shared" si="7"/>
        <v>154</v>
      </c>
      <c r="H36" s="137">
        <v>154</v>
      </c>
      <c r="I36" s="137">
        <v>0</v>
      </c>
      <c r="J36" s="137">
        <f t="shared" si="8"/>
        <v>154</v>
      </c>
      <c r="K36" s="137">
        <f t="shared" si="9"/>
        <v>0</v>
      </c>
      <c r="L36" s="137">
        <f>I36-F36</f>
        <v>0</v>
      </c>
      <c r="M36" s="164">
        <f t="shared" si="3"/>
        <v>0</v>
      </c>
    </row>
    <row r="37" spans="1:13" ht="56.25">
      <c r="A37" s="85">
        <v>5</v>
      </c>
      <c r="B37" s="14" t="s">
        <v>947</v>
      </c>
      <c r="C37" s="8" t="s">
        <v>286</v>
      </c>
      <c r="D37" s="3" t="s">
        <v>222</v>
      </c>
      <c r="E37" s="137">
        <v>3803</v>
      </c>
      <c r="F37" s="137">
        <v>3267</v>
      </c>
      <c r="G37" s="137">
        <f t="shared" si="7"/>
        <v>7070</v>
      </c>
      <c r="H37" s="137">
        <v>3863</v>
      </c>
      <c r="I37" s="137">
        <v>3267</v>
      </c>
      <c r="J37" s="137">
        <f t="shared" si="8"/>
        <v>7130</v>
      </c>
      <c r="K37" s="137">
        <f t="shared" si="9"/>
        <v>60</v>
      </c>
      <c r="L37" s="137">
        <f>I37-F37</f>
        <v>0</v>
      </c>
      <c r="M37" s="164">
        <f t="shared" si="3"/>
        <v>60</v>
      </c>
    </row>
    <row r="38" spans="1:13" ht="55.5" customHeight="1">
      <c r="A38" s="85">
        <v>6</v>
      </c>
      <c r="B38" s="14" t="s">
        <v>946</v>
      </c>
      <c r="C38" s="8" t="s">
        <v>286</v>
      </c>
      <c r="D38" s="3" t="s">
        <v>222</v>
      </c>
      <c r="E38" s="137">
        <v>47800</v>
      </c>
      <c r="F38" s="137">
        <v>0</v>
      </c>
      <c r="G38" s="137">
        <f t="shared" si="7"/>
        <v>47800</v>
      </c>
      <c r="H38" s="137">
        <v>0</v>
      </c>
      <c r="I38" s="137">
        <v>0</v>
      </c>
      <c r="J38" s="137">
        <f t="shared" si="8"/>
        <v>0</v>
      </c>
      <c r="K38" s="137">
        <f t="shared" si="9"/>
        <v>-47800</v>
      </c>
      <c r="L38" s="137">
        <f>I38-F38</f>
        <v>0</v>
      </c>
      <c r="M38" s="164">
        <f>K38+L38</f>
        <v>-47800</v>
      </c>
    </row>
    <row r="39" spans="1:13" ht="18.75">
      <c r="A39" s="97">
        <v>4</v>
      </c>
      <c r="B39" s="4" t="s">
        <v>289</v>
      </c>
      <c r="C39" s="5"/>
      <c r="D39" s="9"/>
      <c r="E39" s="137"/>
      <c r="F39" s="137"/>
      <c r="G39" s="137"/>
      <c r="H39" s="137"/>
      <c r="I39" s="137"/>
      <c r="J39" s="137"/>
      <c r="K39" s="137"/>
      <c r="L39" s="137"/>
      <c r="M39" s="164"/>
    </row>
    <row r="40" spans="1:13" ht="24" customHeight="1">
      <c r="A40" s="85">
        <v>1</v>
      </c>
      <c r="B40" s="14" t="s">
        <v>20</v>
      </c>
      <c r="C40" s="8" t="s">
        <v>291</v>
      </c>
      <c r="D40" s="71" t="s">
        <v>945</v>
      </c>
      <c r="E40" s="137">
        <v>98.6</v>
      </c>
      <c r="F40" s="137">
        <v>0</v>
      </c>
      <c r="G40" s="137">
        <f>E40+F40</f>
        <v>98.6</v>
      </c>
      <c r="H40" s="137">
        <v>98.6</v>
      </c>
      <c r="I40" s="137">
        <v>0</v>
      </c>
      <c r="J40" s="137">
        <f>H40+I40</f>
        <v>98.6</v>
      </c>
      <c r="K40" s="137">
        <f>H40-E40</f>
        <v>0</v>
      </c>
      <c r="L40" s="137">
        <f>I40-F40</f>
        <v>0</v>
      </c>
      <c r="M40" s="164">
        <f>K40+L40</f>
        <v>0</v>
      </c>
    </row>
    <row r="41" spans="1:13" ht="94.5" customHeight="1">
      <c r="A41" s="85" t="s">
        <v>355</v>
      </c>
      <c r="B41" s="14" t="s">
        <v>482</v>
      </c>
      <c r="C41" s="8" t="s">
        <v>291</v>
      </c>
      <c r="D41" s="3" t="s">
        <v>945</v>
      </c>
      <c r="E41" s="137">
        <v>100</v>
      </c>
      <c r="F41" s="137">
        <v>100</v>
      </c>
      <c r="G41" s="137">
        <f>E41+F41</f>
        <v>200</v>
      </c>
      <c r="H41" s="137">
        <v>100</v>
      </c>
      <c r="I41" s="137">
        <v>20</v>
      </c>
      <c r="J41" s="137">
        <f>H41+I41</f>
        <v>120</v>
      </c>
      <c r="K41" s="137">
        <f>H41-E41</f>
        <v>0</v>
      </c>
      <c r="L41" s="137">
        <f>I41-F41</f>
        <v>-80</v>
      </c>
      <c r="M41" s="164">
        <f>K41+L41</f>
        <v>-80</v>
      </c>
    </row>
    <row r="42" spans="1:13" ht="56.25" customHeight="1">
      <c r="A42" s="85" t="s">
        <v>356</v>
      </c>
      <c r="B42" s="14" t="s">
        <v>21</v>
      </c>
      <c r="C42" s="8" t="s">
        <v>291</v>
      </c>
      <c r="D42" s="3" t="s">
        <v>945</v>
      </c>
      <c r="E42" s="137">
        <v>0.2</v>
      </c>
      <c r="F42" s="137">
        <v>0</v>
      </c>
      <c r="G42" s="137">
        <f>E42+F42</f>
        <v>0.2</v>
      </c>
      <c r="H42" s="137">
        <v>0</v>
      </c>
      <c r="I42" s="137">
        <v>-0.2</v>
      </c>
      <c r="J42" s="137">
        <v>0</v>
      </c>
      <c r="K42" s="137">
        <f>H42-E42</f>
        <v>-0.2</v>
      </c>
      <c r="L42" s="137">
        <v>0</v>
      </c>
      <c r="M42" s="137">
        <v>-0.2</v>
      </c>
    </row>
    <row r="43" spans="1:13" ht="18.75">
      <c r="A43" s="15"/>
      <c r="B43" s="16"/>
      <c r="C43" s="12"/>
      <c r="D43" s="17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8.75">
      <c r="A44" s="15"/>
      <c r="B44" s="16"/>
      <c r="C44" s="12"/>
      <c r="D44" s="17"/>
      <c r="E44" s="12"/>
      <c r="F44" s="12"/>
      <c r="G44" s="12"/>
      <c r="H44" s="12"/>
      <c r="I44" s="12"/>
      <c r="J44" s="12"/>
      <c r="K44" s="12"/>
      <c r="L44" s="12"/>
      <c r="M44" s="12"/>
    </row>
    <row r="45" ht="18.75">
      <c r="D45" s="1"/>
    </row>
    <row r="46" spans="1:13" ht="18.75">
      <c r="A46" s="32" t="s">
        <v>883</v>
      </c>
      <c r="D46" s="1"/>
      <c r="E46" s="169"/>
      <c r="F46" s="169"/>
      <c r="G46" s="169"/>
      <c r="J46" s="12"/>
      <c r="K46" s="12"/>
      <c r="L46" s="170" t="s">
        <v>523</v>
      </c>
      <c r="M46" s="170"/>
    </row>
    <row r="47" spans="4:13" ht="18.75">
      <c r="D47" s="1"/>
      <c r="E47" s="167" t="s">
        <v>292</v>
      </c>
      <c r="F47" s="167"/>
      <c r="G47" s="167"/>
      <c r="J47" s="12"/>
      <c r="K47" s="12"/>
      <c r="L47" s="167" t="s">
        <v>293</v>
      </c>
      <c r="M47" s="167"/>
    </row>
    <row r="50" ht="18.75">
      <c r="B50" s="72"/>
    </row>
  </sheetData>
  <sheetProtection/>
  <mergeCells count="18">
    <mergeCell ref="A8:B8"/>
    <mergeCell ref="E8:M8"/>
    <mergeCell ref="F9:M9"/>
    <mergeCell ref="A11:A12"/>
    <mergeCell ref="B11:B12"/>
    <mergeCell ref="C11:C12"/>
    <mergeCell ref="D11:D12"/>
    <mergeCell ref="E11:G11"/>
    <mergeCell ref="E46:G46"/>
    <mergeCell ref="L46:M46"/>
    <mergeCell ref="E47:G47"/>
    <mergeCell ref="L47:M47"/>
    <mergeCell ref="A1:M1"/>
    <mergeCell ref="A3:M3"/>
    <mergeCell ref="A4:M4"/>
    <mergeCell ref="A6:M6"/>
    <mergeCell ref="H11:J11"/>
    <mergeCell ref="K11:M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76"/>
  <sheetViews>
    <sheetView zoomScale="75" zoomScaleNormal="75" zoomScalePageLayoutView="0" workbookViewId="0" topLeftCell="A1">
      <selection activeCell="E8" sqref="E8:M8"/>
    </sheetView>
  </sheetViews>
  <sheetFormatPr defaultColWidth="9.140625" defaultRowHeight="12.75"/>
  <cols>
    <col min="1" max="1" width="9.28125" style="1" bestFit="1" customWidth="1"/>
    <col min="2" max="2" width="41.28125" style="1" customWidth="1"/>
    <col min="3" max="3" width="13.140625" style="2" customWidth="1"/>
    <col min="4" max="4" width="22.421875" style="1" customWidth="1"/>
    <col min="5" max="5" width="14.8515625" style="1" customWidth="1"/>
    <col min="6" max="6" width="16.57421875" style="1" customWidth="1"/>
    <col min="7" max="7" width="14.28125" style="1" customWidth="1"/>
    <col min="8" max="8" width="14.8515625" style="1" customWidth="1"/>
    <col min="9" max="9" width="16.140625" style="1" customWidth="1"/>
    <col min="10" max="10" width="16.28125" style="1" customWidth="1"/>
    <col min="11" max="11" width="14.8515625" style="1" customWidth="1"/>
    <col min="12" max="12" width="16.140625" style="1" customWidth="1"/>
    <col min="13" max="13" width="16.28125" style="1" customWidth="1"/>
    <col min="14" max="16384" width="9.140625" style="1" customWidth="1"/>
  </cols>
  <sheetData>
    <row r="1" spans="1:13" ht="22.5">
      <c r="A1" s="172" t="s">
        <v>334</v>
      </c>
      <c r="B1" s="172"/>
      <c r="C1" s="172"/>
      <c r="D1" s="172"/>
      <c r="E1" s="172"/>
      <c r="F1" s="172"/>
      <c r="G1" s="172"/>
      <c r="H1" s="172"/>
      <c r="I1" s="172"/>
      <c r="J1" s="172"/>
      <c r="K1" s="175"/>
      <c r="L1" s="175"/>
      <c r="M1" s="175"/>
    </row>
    <row r="3" spans="1:13" ht="20.25">
      <c r="A3" s="176" t="s">
        <v>242</v>
      </c>
      <c r="B3" s="176"/>
      <c r="C3" s="176"/>
      <c r="D3" s="176"/>
      <c r="E3" s="176"/>
      <c r="F3" s="176"/>
      <c r="G3" s="176"/>
      <c r="H3" s="176"/>
      <c r="I3" s="176"/>
      <c r="J3" s="176"/>
      <c r="K3" s="177"/>
      <c r="L3" s="177"/>
      <c r="M3" s="177"/>
    </row>
    <row r="4" spans="1:13" ht="18.75" customHeight="1">
      <c r="A4" s="171" t="s">
        <v>243</v>
      </c>
      <c r="B4" s="171"/>
      <c r="C4" s="171"/>
      <c r="D4" s="171"/>
      <c r="E4" s="171"/>
      <c r="F4" s="171"/>
      <c r="G4" s="171"/>
      <c r="H4" s="171"/>
      <c r="I4" s="171"/>
      <c r="J4" s="171"/>
      <c r="K4" s="178"/>
      <c r="L4" s="178"/>
      <c r="M4" s="178"/>
    </row>
    <row r="6" spans="1:13" ht="20.25">
      <c r="A6" s="174" t="s">
        <v>388</v>
      </c>
      <c r="B6" s="174"/>
      <c r="C6" s="174"/>
      <c r="D6" s="174"/>
      <c r="E6" s="174"/>
      <c r="F6" s="174"/>
      <c r="G6" s="174"/>
      <c r="H6" s="174"/>
      <c r="I6" s="174"/>
      <c r="J6" s="174"/>
      <c r="K6" s="179"/>
      <c r="L6" s="179"/>
      <c r="M6" s="179"/>
    </row>
    <row r="8" spans="1:13" ht="39.75" customHeight="1">
      <c r="A8" s="169">
        <v>1001050</v>
      </c>
      <c r="B8" s="169"/>
      <c r="C8" s="169"/>
      <c r="D8" s="169"/>
      <c r="E8" s="183" t="s">
        <v>335</v>
      </c>
      <c r="F8" s="183"/>
      <c r="G8" s="183"/>
      <c r="H8" s="183"/>
      <c r="I8" s="183"/>
      <c r="J8" s="183"/>
      <c r="K8" s="184"/>
      <c r="L8" s="184"/>
      <c r="M8" s="184"/>
    </row>
    <row r="9" spans="1:13" ht="15.75" customHeight="1">
      <c r="A9" s="180" t="s">
        <v>489</v>
      </c>
      <c r="B9" s="180"/>
      <c r="C9" s="180"/>
      <c r="D9" s="180"/>
      <c r="E9" s="167" t="s">
        <v>246</v>
      </c>
      <c r="F9" s="167"/>
      <c r="G9" s="167"/>
      <c r="H9" s="167"/>
      <c r="I9" s="167"/>
      <c r="J9" s="167"/>
      <c r="K9" s="182"/>
      <c r="L9" s="182"/>
      <c r="M9" s="182"/>
    </row>
    <row r="11" spans="1:13" ht="45" customHeight="1">
      <c r="A11" s="168" t="s">
        <v>247</v>
      </c>
      <c r="B11" s="168" t="s">
        <v>248</v>
      </c>
      <c r="C11" s="168" t="s">
        <v>249</v>
      </c>
      <c r="D11" s="168" t="s">
        <v>250</v>
      </c>
      <c r="E11" s="168" t="s">
        <v>336</v>
      </c>
      <c r="F11" s="168"/>
      <c r="G11" s="168"/>
      <c r="H11" s="168" t="s">
        <v>911</v>
      </c>
      <c r="I11" s="168"/>
      <c r="J11" s="168"/>
      <c r="K11" s="168" t="s">
        <v>337</v>
      </c>
      <c r="L11" s="168"/>
      <c r="M11" s="168"/>
    </row>
    <row r="12" spans="1:13" ht="37.5">
      <c r="A12" s="168"/>
      <c r="B12" s="168"/>
      <c r="C12" s="168"/>
      <c r="D12" s="168"/>
      <c r="E12" s="3" t="s">
        <v>254</v>
      </c>
      <c r="F12" s="3" t="s">
        <v>255</v>
      </c>
      <c r="G12" s="3" t="s">
        <v>256</v>
      </c>
      <c r="H12" s="3" t="s">
        <v>254</v>
      </c>
      <c r="I12" s="3" t="s">
        <v>255</v>
      </c>
      <c r="J12" s="3" t="s">
        <v>256</v>
      </c>
      <c r="K12" s="3" t="s">
        <v>254</v>
      </c>
      <c r="L12" s="3" t="s">
        <v>255</v>
      </c>
      <c r="M12" s="3" t="s">
        <v>256</v>
      </c>
    </row>
    <row r="13" spans="1:13" ht="18.75">
      <c r="A13" s="51">
        <v>1</v>
      </c>
      <c r="B13" s="4" t="s">
        <v>338</v>
      </c>
      <c r="C13" s="23"/>
      <c r="D13" s="24"/>
      <c r="E13" s="140"/>
      <c r="F13" s="140"/>
      <c r="G13" s="140"/>
      <c r="H13" s="140"/>
      <c r="I13" s="140"/>
      <c r="J13" s="140"/>
      <c r="K13" s="140"/>
      <c r="L13" s="140"/>
      <c r="M13" s="140"/>
    </row>
    <row r="14" spans="1:13" ht="18.75">
      <c r="A14" s="25">
        <v>1</v>
      </c>
      <c r="B14" s="26" t="s">
        <v>328</v>
      </c>
      <c r="C14" s="25" t="s">
        <v>275</v>
      </c>
      <c r="D14" s="27" t="s">
        <v>322</v>
      </c>
      <c r="E14" s="137">
        <v>25</v>
      </c>
      <c r="F14" s="137">
        <v>0</v>
      </c>
      <c r="G14" s="137">
        <f aca="true" t="shared" si="0" ref="G14:G29">E14+F14</f>
        <v>25</v>
      </c>
      <c r="H14" s="137">
        <v>26</v>
      </c>
      <c r="I14" s="137">
        <v>0</v>
      </c>
      <c r="J14" s="137">
        <f aca="true" t="shared" si="1" ref="J14:J28">H14+I14</f>
        <v>26</v>
      </c>
      <c r="K14" s="137">
        <f aca="true" t="shared" si="2" ref="K14:K56">H14-E14</f>
        <v>1</v>
      </c>
      <c r="L14" s="137">
        <v>0</v>
      </c>
      <c r="M14" s="137">
        <f aca="true" t="shared" si="3" ref="M14:M45">K14+L14</f>
        <v>1</v>
      </c>
    </row>
    <row r="15" spans="1:13" ht="18.75">
      <c r="A15" s="25">
        <v>2</v>
      </c>
      <c r="B15" s="26" t="s">
        <v>339</v>
      </c>
      <c r="C15" s="25" t="s">
        <v>275</v>
      </c>
      <c r="D15" s="27" t="s">
        <v>322</v>
      </c>
      <c r="E15" s="137">
        <v>6</v>
      </c>
      <c r="F15" s="137">
        <v>0</v>
      </c>
      <c r="G15" s="137">
        <f t="shared" si="0"/>
        <v>6</v>
      </c>
      <c r="H15" s="137">
        <v>6</v>
      </c>
      <c r="I15" s="137">
        <v>0</v>
      </c>
      <c r="J15" s="137">
        <f t="shared" si="1"/>
        <v>6</v>
      </c>
      <c r="K15" s="137">
        <f t="shared" si="2"/>
        <v>0</v>
      </c>
      <c r="L15" s="137">
        <v>0</v>
      </c>
      <c r="M15" s="137">
        <f t="shared" si="3"/>
        <v>0</v>
      </c>
    </row>
    <row r="16" spans="1:13" ht="31.5">
      <c r="A16" s="25">
        <v>3</v>
      </c>
      <c r="B16" s="26" t="s">
        <v>340</v>
      </c>
      <c r="C16" s="25" t="s">
        <v>275</v>
      </c>
      <c r="D16" s="27" t="s">
        <v>322</v>
      </c>
      <c r="E16" s="137">
        <v>11</v>
      </c>
      <c r="F16" s="137">
        <v>0</v>
      </c>
      <c r="G16" s="137">
        <f t="shared" si="0"/>
        <v>11</v>
      </c>
      <c r="H16" s="137">
        <v>11</v>
      </c>
      <c r="I16" s="137">
        <v>0</v>
      </c>
      <c r="J16" s="137">
        <f t="shared" si="1"/>
        <v>11</v>
      </c>
      <c r="K16" s="137">
        <f t="shared" si="2"/>
        <v>0</v>
      </c>
      <c r="L16" s="137">
        <v>0</v>
      </c>
      <c r="M16" s="137">
        <f t="shared" si="3"/>
        <v>0</v>
      </c>
    </row>
    <row r="17" spans="1:13" ht="18.75">
      <c r="A17" s="25">
        <v>4</v>
      </c>
      <c r="B17" s="26" t="s">
        <v>38</v>
      </c>
      <c r="C17" s="25" t="s">
        <v>275</v>
      </c>
      <c r="D17" s="27" t="s">
        <v>322</v>
      </c>
      <c r="E17" s="137">
        <v>411</v>
      </c>
      <c r="F17" s="137">
        <v>0</v>
      </c>
      <c r="G17" s="137">
        <f t="shared" si="0"/>
        <v>411</v>
      </c>
      <c r="H17" s="137">
        <v>339</v>
      </c>
      <c r="I17" s="137">
        <v>0</v>
      </c>
      <c r="J17" s="137">
        <f t="shared" si="1"/>
        <v>339</v>
      </c>
      <c r="K17" s="137">
        <f t="shared" si="2"/>
        <v>-72</v>
      </c>
      <c r="L17" s="137">
        <v>0</v>
      </c>
      <c r="M17" s="137">
        <f t="shared" si="3"/>
        <v>-72</v>
      </c>
    </row>
    <row r="18" spans="1:13" ht="18.75">
      <c r="A18" s="25">
        <v>5</v>
      </c>
      <c r="B18" s="26" t="s">
        <v>262</v>
      </c>
      <c r="C18" s="25" t="s">
        <v>263</v>
      </c>
      <c r="D18" s="27" t="s">
        <v>322</v>
      </c>
      <c r="E18" s="137">
        <v>27</v>
      </c>
      <c r="F18" s="137">
        <v>0</v>
      </c>
      <c r="G18" s="137">
        <f t="shared" si="0"/>
        <v>27</v>
      </c>
      <c r="H18" s="137">
        <v>11</v>
      </c>
      <c r="I18" s="137">
        <v>0</v>
      </c>
      <c r="J18" s="137">
        <f t="shared" si="1"/>
        <v>11</v>
      </c>
      <c r="K18" s="137">
        <f t="shared" si="2"/>
        <v>-16</v>
      </c>
      <c r="L18" s="137">
        <v>0</v>
      </c>
      <c r="M18" s="137">
        <f t="shared" si="3"/>
        <v>-16</v>
      </c>
    </row>
    <row r="19" spans="1:13" ht="18.75">
      <c r="A19" s="25">
        <v>6</v>
      </c>
      <c r="B19" s="26" t="s">
        <v>264</v>
      </c>
      <c r="C19" s="25" t="s">
        <v>263</v>
      </c>
      <c r="D19" s="27" t="s">
        <v>322</v>
      </c>
      <c r="E19" s="137">
        <v>40641</v>
      </c>
      <c r="F19" s="137">
        <v>0</v>
      </c>
      <c r="G19" s="137">
        <f t="shared" si="0"/>
        <v>40641</v>
      </c>
      <c r="H19" s="137">
        <v>30472</v>
      </c>
      <c r="I19" s="137">
        <v>0</v>
      </c>
      <c r="J19" s="137">
        <f t="shared" si="1"/>
        <v>30472</v>
      </c>
      <c r="K19" s="137">
        <f t="shared" si="2"/>
        <v>-10169</v>
      </c>
      <c r="L19" s="137">
        <f aca="true" t="shared" si="4" ref="L19:L47">I19-F19</f>
        <v>0</v>
      </c>
      <c r="M19" s="137">
        <f t="shared" si="3"/>
        <v>-10169</v>
      </c>
    </row>
    <row r="20" spans="1:13" ht="18.75">
      <c r="A20" s="25">
        <v>7</v>
      </c>
      <c r="B20" s="26" t="s">
        <v>265</v>
      </c>
      <c r="C20" s="25" t="s">
        <v>263</v>
      </c>
      <c r="D20" s="27" t="s">
        <v>322</v>
      </c>
      <c r="E20" s="137">
        <v>50863</v>
      </c>
      <c r="F20" s="137">
        <v>0</v>
      </c>
      <c r="G20" s="137">
        <f t="shared" si="0"/>
        <v>50863</v>
      </c>
      <c r="H20" s="137">
        <v>46513</v>
      </c>
      <c r="I20" s="137">
        <v>0</v>
      </c>
      <c r="J20" s="137">
        <f t="shared" si="1"/>
        <v>46513</v>
      </c>
      <c r="K20" s="137">
        <f t="shared" si="2"/>
        <v>-4350</v>
      </c>
      <c r="L20" s="137">
        <f t="shared" si="4"/>
        <v>0</v>
      </c>
      <c r="M20" s="137">
        <f t="shared" si="3"/>
        <v>-4350</v>
      </c>
    </row>
    <row r="21" spans="1:13" ht="18.75">
      <c r="A21" s="25">
        <v>8</v>
      </c>
      <c r="B21" s="26" t="s">
        <v>266</v>
      </c>
      <c r="C21" s="25" t="s">
        <v>263</v>
      </c>
      <c r="D21" s="27" t="s">
        <v>322</v>
      </c>
      <c r="E21" s="137">
        <v>43412</v>
      </c>
      <c r="F21" s="137">
        <v>0</v>
      </c>
      <c r="G21" s="137">
        <f t="shared" si="0"/>
        <v>43412</v>
      </c>
      <c r="H21" s="137">
        <v>35339</v>
      </c>
      <c r="I21" s="137">
        <v>0</v>
      </c>
      <c r="J21" s="137">
        <f t="shared" si="1"/>
        <v>35339</v>
      </c>
      <c r="K21" s="137">
        <f t="shared" si="2"/>
        <v>-8073</v>
      </c>
      <c r="L21" s="137">
        <f t="shared" si="4"/>
        <v>0</v>
      </c>
      <c r="M21" s="137">
        <f t="shared" si="3"/>
        <v>-8073</v>
      </c>
    </row>
    <row r="22" spans="1:13" ht="18.75">
      <c r="A22" s="25">
        <v>9</v>
      </c>
      <c r="B22" s="28" t="s">
        <v>267</v>
      </c>
      <c r="C22" s="25" t="s">
        <v>263</v>
      </c>
      <c r="D22" s="27" t="s">
        <v>322</v>
      </c>
      <c r="E22" s="137">
        <v>3669</v>
      </c>
      <c r="F22" s="137">
        <v>0</v>
      </c>
      <c r="G22" s="137">
        <f t="shared" si="0"/>
        <v>3669</v>
      </c>
      <c r="H22" s="137">
        <v>3576</v>
      </c>
      <c r="I22" s="137">
        <v>0</v>
      </c>
      <c r="J22" s="137">
        <f t="shared" si="1"/>
        <v>3576</v>
      </c>
      <c r="K22" s="137">
        <f t="shared" si="2"/>
        <v>-93</v>
      </c>
      <c r="L22" s="137">
        <f t="shared" si="4"/>
        <v>0</v>
      </c>
      <c r="M22" s="137">
        <f t="shared" si="3"/>
        <v>-93</v>
      </c>
    </row>
    <row r="23" spans="1:13" ht="18.75">
      <c r="A23" s="25">
        <v>10</v>
      </c>
      <c r="B23" s="26" t="s">
        <v>268</v>
      </c>
      <c r="C23" s="25" t="s">
        <v>263</v>
      </c>
      <c r="D23" s="27" t="s">
        <v>322</v>
      </c>
      <c r="E23" s="137">
        <v>10970</v>
      </c>
      <c r="F23" s="137">
        <v>207</v>
      </c>
      <c r="G23" s="137">
        <f t="shared" si="0"/>
        <v>11177</v>
      </c>
      <c r="H23" s="137">
        <v>9272</v>
      </c>
      <c r="I23" s="137">
        <v>0</v>
      </c>
      <c r="J23" s="137">
        <f t="shared" si="1"/>
        <v>9272</v>
      </c>
      <c r="K23" s="137">
        <f t="shared" si="2"/>
        <v>-1698</v>
      </c>
      <c r="L23" s="137">
        <f t="shared" si="4"/>
        <v>-207</v>
      </c>
      <c r="M23" s="137">
        <f t="shared" si="3"/>
        <v>-1905</v>
      </c>
    </row>
    <row r="24" spans="1:13" s="30" customFormat="1" ht="31.5">
      <c r="A24" s="25">
        <v>11</v>
      </c>
      <c r="B24" s="28" t="s">
        <v>370</v>
      </c>
      <c r="C24" s="29" t="s">
        <v>275</v>
      </c>
      <c r="D24" s="28" t="s">
        <v>279</v>
      </c>
      <c r="E24" s="137">
        <v>304</v>
      </c>
      <c r="F24" s="137">
        <v>0</v>
      </c>
      <c r="G24" s="141">
        <f t="shared" si="0"/>
        <v>304</v>
      </c>
      <c r="H24" s="137">
        <v>304</v>
      </c>
      <c r="I24" s="137">
        <v>0</v>
      </c>
      <c r="J24" s="141">
        <f t="shared" si="1"/>
        <v>304</v>
      </c>
      <c r="K24" s="137">
        <f t="shared" si="2"/>
        <v>0</v>
      </c>
      <c r="L24" s="137">
        <f t="shared" si="4"/>
        <v>0</v>
      </c>
      <c r="M24" s="137">
        <f t="shared" si="3"/>
        <v>0</v>
      </c>
    </row>
    <row r="25" spans="1:13" s="30" customFormat="1" ht="31.5">
      <c r="A25" s="25">
        <v>12</v>
      </c>
      <c r="B25" s="28" t="s">
        <v>371</v>
      </c>
      <c r="C25" s="29" t="s">
        <v>275</v>
      </c>
      <c r="D25" s="28" t="s">
        <v>279</v>
      </c>
      <c r="E25" s="137">
        <v>31</v>
      </c>
      <c r="F25" s="137">
        <v>0</v>
      </c>
      <c r="G25" s="141">
        <f t="shared" si="0"/>
        <v>31</v>
      </c>
      <c r="H25" s="137">
        <v>31</v>
      </c>
      <c r="I25" s="137">
        <v>0</v>
      </c>
      <c r="J25" s="141">
        <f t="shared" si="1"/>
        <v>31</v>
      </c>
      <c r="K25" s="137">
        <f t="shared" si="2"/>
        <v>0</v>
      </c>
      <c r="L25" s="137">
        <f t="shared" si="4"/>
        <v>0</v>
      </c>
      <c r="M25" s="137">
        <f t="shared" si="3"/>
        <v>0</v>
      </c>
    </row>
    <row r="26" spans="1:13" s="30" customFormat="1" ht="31.5">
      <c r="A26" s="25">
        <v>13</v>
      </c>
      <c r="B26" s="28" t="s">
        <v>910</v>
      </c>
      <c r="C26" s="29" t="s">
        <v>275</v>
      </c>
      <c r="D26" s="28" t="s">
        <v>279</v>
      </c>
      <c r="E26" s="137">
        <v>711</v>
      </c>
      <c r="F26" s="137">
        <v>0</v>
      </c>
      <c r="G26" s="141">
        <f t="shared" si="0"/>
        <v>711</v>
      </c>
      <c r="H26" s="137">
        <v>676</v>
      </c>
      <c r="I26" s="137">
        <v>0</v>
      </c>
      <c r="J26" s="141">
        <f t="shared" si="1"/>
        <v>676</v>
      </c>
      <c r="K26" s="137">
        <f t="shared" si="2"/>
        <v>-35</v>
      </c>
      <c r="L26" s="137">
        <f t="shared" si="4"/>
        <v>0</v>
      </c>
      <c r="M26" s="137">
        <f t="shared" si="3"/>
        <v>-35</v>
      </c>
    </row>
    <row r="27" spans="1:13" s="30" customFormat="1" ht="63">
      <c r="A27" s="25">
        <v>14</v>
      </c>
      <c r="B27" s="86" t="s">
        <v>524</v>
      </c>
      <c r="C27" s="29" t="s">
        <v>275</v>
      </c>
      <c r="D27" s="31" t="s">
        <v>276</v>
      </c>
      <c r="E27" s="137">
        <v>3383</v>
      </c>
      <c r="F27" s="137">
        <v>0</v>
      </c>
      <c r="G27" s="141">
        <f t="shared" si="0"/>
        <v>3383</v>
      </c>
      <c r="H27" s="137">
        <v>1605</v>
      </c>
      <c r="I27" s="137">
        <v>0</v>
      </c>
      <c r="J27" s="141">
        <f t="shared" si="1"/>
        <v>1605</v>
      </c>
      <c r="K27" s="137">
        <f t="shared" si="2"/>
        <v>-1778</v>
      </c>
      <c r="L27" s="137">
        <f t="shared" si="4"/>
        <v>0</v>
      </c>
      <c r="M27" s="137">
        <f t="shared" si="3"/>
        <v>-1778</v>
      </c>
    </row>
    <row r="28" spans="1:13" s="30" customFormat="1" ht="47.25">
      <c r="A28" s="25">
        <v>15</v>
      </c>
      <c r="B28" s="86" t="s">
        <v>372</v>
      </c>
      <c r="C28" s="29" t="s">
        <v>275</v>
      </c>
      <c r="D28" s="31" t="s">
        <v>276</v>
      </c>
      <c r="E28" s="137">
        <v>6910</v>
      </c>
      <c r="F28" s="137">
        <v>420</v>
      </c>
      <c r="G28" s="141">
        <f t="shared" si="0"/>
        <v>7330</v>
      </c>
      <c r="H28" s="137">
        <v>12783</v>
      </c>
      <c r="I28" s="137">
        <v>0</v>
      </c>
      <c r="J28" s="141">
        <f t="shared" si="1"/>
        <v>12783</v>
      </c>
      <c r="K28" s="137">
        <f t="shared" si="2"/>
        <v>5873</v>
      </c>
      <c r="L28" s="137">
        <f t="shared" si="4"/>
        <v>-420</v>
      </c>
      <c r="M28" s="137">
        <f t="shared" si="3"/>
        <v>5453</v>
      </c>
    </row>
    <row r="29" spans="1:13" s="30" customFormat="1" ht="47.25">
      <c r="A29" s="25">
        <v>16</v>
      </c>
      <c r="B29" s="87" t="s">
        <v>373</v>
      </c>
      <c r="C29" s="29" t="s">
        <v>294</v>
      </c>
      <c r="D29" s="31" t="s">
        <v>313</v>
      </c>
      <c r="E29" s="137">
        <v>100000</v>
      </c>
      <c r="F29" s="137">
        <v>30908.1</v>
      </c>
      <c r="G29" s="141">
        <f t="shared" si="0"/>
        <v>130908.1</v>
      </c>
      <c r="H29" s="137">
        <v>100000</v>
      </c>
      <c r="I29" s="137">
        <v>359578</v>
      </c>
      <c r="J29" s="141">
        <v>359578</v>
      </c>
      <c r="K29" s="137">
        <f t="shared" si="2"/>
        <v>0</v>
      </c>
      <c r="L29" s="137">
        <f t="shared" si="4"/>
        <v>328669.9</v>
      </c>
      <c r="M29" s="137">
        <f t="shared" si="3"/>
        <v>328669.9</v>
      </c>
    </row>
    <row r="30" spans="1:13" s="30" customFormat="1" ht="18.75">
      <c r="A30" s="51">
        <v>2</v>
      </c>
      <c r="B30" s="4" t="s">
        <v>341</v>
      </c>
      <c r="C30" s="23"/>
      <c r="D30" s="24"/>
      <c r="E30" s="137">
        <v>0</v>
      </c>
      <c r="F30" s="137">
        <v>0</v>
      </c>
      <c r="G30" s="137"/>
      <c r="H30" s="137">
        <v>0</v>
      </c>
      <c r="I30" s="137">
        <v>0</v>
      </c>
      <c r="J30" s="137"/>
      <c r="K30" s="137">
        <f t="shared" si="2"/>
        <v>0</v>
      </c>
      <c r="L30" s="137">
        <f t="shared" si="4"/>
        <v>0</v>
      </c>
      <c r="M30" s="137">
        <f t="shared" si="3"/>
        <v>0</v>
      </c>
    </row>
    <row r="31" spans="1:13" ht="31.5">
      <c r="A31" s="25">
        <v>1</v>
      </c>
      <c r="B31" s="26" t="s">
        <v>909</v>
      </c>
      <c r="C31" s="25" t="s">
        <v>315</v>
      </c>
      <c r="D31" s="27" t="s">
        <v>331</v>
      </c>
      <c r="E31" s="137">
        <v>534.3</v>
      </c>
      <c r="F31" s="137">
        <v>0</v>
      </c>
      <c r="G31" s="137">
        <f aca="true" t="shared" si="5" ref="G31:G71">E31+F31</f>
        <v>534.3</v>
      </c>
      <c r="H31" s="137">
        <v>546.1</v>
      </c>
      <c r="I31" s="137">
        <v>0</v>
      </c>
      <c r="J31" s="137">
        <f aca="true" t="shared" si="6" ref="J31:J54">H31+I31</f>
        <v>546.1</v>
      </c>
      <c r="K31" s="137">
        <f t="shared" si="2"/>
        <v>11.800000000000068</v>
      </c>
      <c r="L31" s="137">
        <f t="shared" si="4"/>
        <v>0</v>
      </c>
      <c r="M31" s="137">
        <f t="shared" si="3"/>
        <v>11.800000000000068</v>
      </c>
    </row>
    <row r="32" spans="1:13" ht="47.25">
      <c r="A32" s="25">
        <v>2</v>
      </c>
      <c r="B32" s="26" t="s">
        <v>97</v>
      </c>
      <c r="C32" s="25" t="s">
        <v>315</v>
      </c>
      <c r="D32" s="27" t="s">
        <v>331</v>
      </c>
      <c r="E32" s="137">
        <v>15.4</v>
      </c>
      <c r="F32" s="137">
        <v>0</v>
      </c>
      <c r="G32" s="137">
        <f t="shared" si="5"/>
        <v>15.4</v>
      </c>
      <c r="H32" s="137">
        <v>15.8</v>
      </c>
      <c r="I32" s="137">
        <v>0</v>
      </c>
      <c r="J32" s="137">
        <f t="shared" si="6"/>
        <v>15.8</v>
      </c>
      <c r="K32" s="137">
        <f t="shared" si="2"/>
        <v>0.40000000000000036</v>
      </c>
      <c r="L32" s="137">
        <f t="shared" si="4"/>
        <v>0</v>
      </c>
      <c r="M32" s="137">
        <f t="shared" si="3"/>
        <v>0.40000000000000036</v>
      </c>
    </row>
    <row r="33" spans="1:13" ht="47.25">
      <c r="A33" s="29">
        <v>3</v>
      </c>
      <c r="B33" s="28" t="s">
        <v>374</v>
      </c>
      <c r="C33" s="29" t="s">
        <v>315</v>
      </c>
      <c r="D33" s="31" t="s">
        <v>331</v>
      </c>
      <c r="E33" s="141">
        <v>8.3</v>
      </c>
      <c r="F33" s="141">
        <v>0</v>
      </c>
      <c r="G33" s="141">
        <f t="shared" si="5"/>
        <v>8.3</v>
      </c>
      <c r="H33" s="141">
        <v>8.3</v>
      </c>
      <c r="I33" s="141">
        <v>0</v>
      </c>
      <c r="J33" s="141">
        <f t="shared" si="6"/>
        <v>8.3</v>
      </c>
      <c r="K33" s="141">
        <f t="shared" si="2"/>
        <v>0</v>
      </c>
      <c r="L33" s="141">
        <f t="shared" si="4"/>
        <v>0</v>
      </c>
      <c r="M33" s="137">
        <f t="shared" si="3"/>
        <v>0</v>
      </c>
    </row>
    <row r="34" spans="1:13" ht="33.75" customHeight="1">
      <c r="A34" s="29">
        <v>4</v>
      </c>
      <c r="B34" s="28" t="s">
        <v>375</v>
      </c>
      <c r="C34" s="29" t="s">
        <v>315</v>
      </c>
      <c r="D34" s="31" t="s">
        <v>331</v>
      </c>
      <c r="E34" s="141">
        <v>1.3</v>
      </c>
      <c r="F34" s="141">
        <v>0</v>
      </c>
      <c r="G34" s="141">
        <f t="shared" si="5"/>
        <v>1.3</v>
      </c>
      <c r="H34" s="141">
        <v>1</v>
      </c>
      <c r="I34" s="141">
        <v>0</v>
      </c>
      <c r="J34" s="141">
        <f t="shared" si="6"/>
        <v>1</v>
      </c>
      <c r="K34" s="141">
        <f t="shared" si="2"/>
        <v>-0.30000000000000004</v>
      </c>
      <c r="L34" s="141">
        <f t="shared" si="4"/>
        <v>0</v>
      </c>
      <c r="M34" s="137">
        <f t="shared" si="3"/>
        <v>-0.30000000000000004</v>
      </c>
    </row>
    <row r="35" spans="1:13" ht="31.5">
      <c r="A35" s="29">
        <v>5</v>
      </c>
      <c r="B35" s="28" t="s">
        <v>98</v>
      </c>
      <c r="C35" s="29" t="s">
        <v>275</v>
      </c>
      <c r="D35" s="31" t="s">
        <v>331</v>
      </c>
      <c r="E35" s="141">
        <v>200</v>
      </c>
      <c r="F35" s="141">
        <v>0</v>
      </c>
      <c r="G35" s="141">
        <f t="shared" si="5"/>
        <v>200</v>
      </c>
      <c r="H35" s="141">
        <v>111</v>
      </c>
      <c r="I35" s="141">
        <v>0</v>
      </c>
      <c r="J35" s="141">
        <f t="shared" si="6"/>
        <v>111</v>
      </c>
      <c r="K35" s="141">
        <f t="shared" si="2"/>
        <v>-89</v>
      </c>
      <c r="L35" s="141">
        <f t="shared" si="4"/>
        <v>0</v>
      </c>
      <c r="M35" s="137">
        <f t="shared" si="3"/>
        <v>-89</v>
      </c>
    </row>
    <row r="36" spans="1:13" ht="78.75">
      <c r="A36" s="29">
        <v>6</v>
      </c>
      <c r="B36" s="88" t="s">
        <v>100</v>
      </c>
      <c r="C36" s="29" t="s">
        <v>72</v>
      </c>
      <c r="D36" s="31" t="s">
        <v>331</v>
      </c>
      <c r="E36" s="141">
        <v>100</v>
      </c>
      <c r="F36" s="141">
        <v>0</v>
      </c>
      <c r="G36" s="141">
        <f t="shared" si="5"/>
        <v>100</v>
      </c>
      <c r="H36" s="141">
        <v>109</v>
      </c>
      <c r="I36" s="141">
        <v>0</v>
      </c>
      <c r="J36" s="141">
        <f t="shared" si="6"/>
        <v>109</v>
      </c>
      <c r="K36" s="141">
        <f t="shared" si="2"/>
        <v>9</v>
      </c>
      <c r="L36" s="141">
        <f t="shared" si="4"/>
        <v>0</v>
      </c>
      <c r="M36" s="137">
        <f t="shared" si="3"/>
        <v>9</v>
      </c>
    </row>
    <row r="37" spans="1:13" ht="31.5">
      <c r="A37" s="29">
        <v>7</v>
      </c>
      <c r="B37" s="28" t="s">
        <v>99</v>
      </c>
      <c r="C37" s="29" t="s">
        <v>263</v>
      </c>
      <c r="D37" s="31" t="s">
        <v>279</v>
      </c>
      <c r="E37" s="141">
        <v>320</v>
      </c>
      <c r="F37" s="141">
        <v>0</v>
      </c>
      <c r="G37" s="141">
        <f t="shared" si="5"/>
        <v>320</v>
      </c>
      <c r="H37" s="141">
        <v>309</v>
      </c>
      <c r="I37" s="141">
        <v>0</v>
      </c>
      <c r="J37" s="141">
        <f t="shared" si="6"/>
        <v>309</v>
      </c>
      <c r="K37" s="141">
        <f t="shared" si="2"/>
        <v>-11</v>
      </c>
      <c r="L37" s="141">
        <f t="shared" si="4"/>
        <v>0</v>
      </c>
      <c r="M37" s="137">
        <f t="shared" si="3"/>
        <v>-11</v>
      </c>
    </row>
    <row r="38" spans="1:13" ht="47.25">
      <c r="A38" s="29">
        <v>8</v>
      </c>
      <c r="B38" s="89" t="s">
        <v>376</v>
      </c>
      <c r="C38" s="29" t="s">
        <v>72</v>
      </c>
      <c r="D38" s="31" t="s">
        <v>331</v>
      </c>
      <c r="E38" s="141">
        <v>320</v>
      </c>
      <c r="F38" s="141">
        <v>0</v>
      </c>
      <c r="G38" s="141">
        <f t="shared" si="5"/>
        <v>320</v>
      </c>
      <c r="H38" s="141">
        <v>172</v>
      </c>
      <c r="I38" s="141">
        <v>0</v>
      </c>
      <c r="J38" s="141">
        <f t="shared" si="6"/>
        <v>172</v>
      </c>
      <c r="K38" s="141">
        <f t="shared" si="2"/>
        <v>-148</v>
      </c>
      <c r="L38" s="141">
        <f t="shared" si="4"/>
        <v>0</v>
      </c>
      <c r="M38" s="137">
        <f t="shared" si="3"/>
        <v>-148</v>
      </c>
    </row>
    <row r="39" spans="1:13" ht="78.75">
      <c r="A39" s="29">
        <v>9</v>
      </c>
      <c r="B39" s="89" t="s">
        <v>908</v>
      </c>
      <c r="C39" s="29" t="s">
        <v>275</v>
      </c>
      <c r="D39" s="31" t="s">
        <v>279</v>
      </c>
      <c r="E39" s="141">
        <v>220</v>
      </c>
      <c r="F39" s="141">
        <v>0</v>
      </c>
      <c r="G39" s="141">
        <f t="shared" si="5"/>
        <v>220</v>
      </c>
      <c r="H39" s="141">
        <v>245</v>
      </c>
      <c r="I39" s="141">
        <v>0</v>
      </c>
      <c r="J39" s="141">
        <f t="shared" si="6"/>
        <v>245</v>
      </c>
      <c r="K39" s="141">
        <f t="shared" si="2"/>
        <v>25</v>
      </c>
      <c r="L39" s="141">
        <f t="shared" si="4"/>
        <v>0</v>
      </c>
      <c r="M39" s="137">
        <f t="shared" si="3"/>
        <v>25</v>
      </c>
    </row>
    <row r="40" spans="1:13" ht="78.75">
      <c r="A40" s="29">
        <v>10</v>
      </c>
      <c r="B40" s="88" t="s">
        <v>100</v>
      </c>
      <c r="C40" s="29" t="s">
        <v>329</v>
      </c>
      <c r="D40" s="31" t="s">
        <v>279</v>
      </c>
      <c r="E40" s="141">
        <v>110</v>
      </c>
      <c r="F40" s="141">
        <v>0</v>
      </c>
      <c r="G40" s="141">
        <f t="shared" si="5"/>
        <v>110</v>
      </c>
      <c r="H40" s="141">
        <v>68</v>
      </c>
      <c r="I40" s="141">
        <v>0</v>
      </c>
      <c r="J40" s="141">
        <f t="shared" si="6"/>
        <v>68</v>
      </c>
      <c r="K40" s="141">
        <f t="shared" si="2"/>
        <v>-42</v>
      </c>
      <c r="L40" s="141">
        <f t="shared" si="4"/>
        <v>0</v>
      </c>
      <c r="M40" s="137">
        <f t="shared" si="3"/>
        <v>-42</v>
      </c>
    </row>
    <row r="41" spans="1:13" ht="31.5">
      <c r="A41" s="29">
        <v>11</v>
      </c>
      <c r="B41" s="89" t="s">
        <v>380</v>
      </c>
      <c r="C41" s="29" t="s">
        <v>333</v>
      </c>
      <c r="D41" s="31" t="s">
        <v>279</v>
      </c>
      <c r="E41" s="141">
        <v>7816</v>
      </c>
      <c r="F41" s="141">
        <v>4683</v>
      </c>
      <c r="G41" s="141">
        <f t="shared" si="5"/>
        <v>12499</v>
      </c>
      <c r="H41" s="141">
        <v>9659</v>
      </c>
      <c r="I41" s="141">
        <v>54481.5</v>
      </c>
      <c r="J41" s="141">
        <f t="shared" si="6"/>
        <v>64140.5</v>
      </c>
      <c r="K41" s="141">
        <f t="shared" si="2"/>
        <v>1843</v>
      </c>
      <c r="L41" s="141">
        <f t="shared" si="4"/>
        <v>49798.5</v>
      </c>
      <c r="M41" s="137">
        <f t="shared" si="3"/>
        <v>51641.5</v>
      </c>
    </row>
    <row r="42" spans="1:13" ht="126">
      <c r="A42" s="29">
        <v>12</v>
      </c>
      <c r="B42" s="89" t="s">
        <v>377</v>
      </c>
      <c r="C42" s="29" t="s">
        <v>275</v>
      </c>
      <c r="D42" s="31" t="s">
        <v>279</v>
      </c>
      <c r="E42" s="141">
        <v>120</v>
      </c>
      <c r="F42" s="141">
        <v>0</v>
      </c>
      <c r="G42" s="141">
        <f t="shared" si="5"/>
        <v>120</v>
      </c>
      <c r="H42" s="141">
        <v>68</v>
      </c>
      <c r="I42" s="141">
        <v>0</v>
      </c>
      <c r="J42" s="141">
        <f t="shared" si="6"/>
        <v>68</v>
      </c>
      <c r="K42" s="141">
        <f t="shared" si="2"/>
        <v>-52</v>
      </c>
      <c r="L42" s="141">
        <f t="shared" si="4"/>
        <v>0</v>
      </c>
      <c r="M42" s="137">
        <f t="shared" si="3"/>
        <v>-52</v>
      </c>
    </row>
    <row r="43" spans="1:13" ht="18.75">
      <c r="A43" s="29">
        <v>13</v>
      </c>
      <c r="B43" s="89" t="s">
        <v>378</v>
      </c>
      <c r="C43" s="29" t="s">
        <v>275</v>
      </c>
      <c r="D43" s="31" t="s">
        <v>279</v>
      </c>
      <c r="E43" s="141">
        <v>3</v>
      </c>
      <c r="F43" s="141">
        <v>25</v>
      </c>
      <c r="G43" s="141">
        <f t="shared" si="5"/>
        <v>28</v>
      </c>
      <c r="H43" s="141">
        <v>3</v>
      </c>
      <c r="I43" s="141">
        <v>63</v>
      </c>
      <c r="J43" s="141">
        <f t="shared" si="6"/>
        <v>66</v>
      </c>
      <c r="K43" s="141">
        <f t="shared" si="2"/>
        <v>0</v>
      </c>
      <c r="L43" s="141">
        <f t="shared" si="4"/>
        <v>38</v>
      </c>
      <c r="M43" s="137">
        <f t="shared" si="3"/>
        <v>38</v>
      </c>
    </row>
    <row r="44" spans="1:13" ht="31.5">
      <c r="A44" s="29">
        <v>14</v>
      </c>
      <c r="B44" s="89" t="s">
        <v>379</v>
      </c>
      <c r="C44" s="29" t="s">
        <v>315</v>
      </c>
      <c r="D44" s="31" t="s">
        <v>276</v>
      </c>
      <c r="E44" s="141">
        <v>0</v>
      </c>
      <c r="F44" s="141">
        <v>61</v>
      </c>
      <c r="G44" s="141">
        <f t="shared" si="5"/>
        <v>61</v>
      </c>
      <c r="H44" s="141">
        <v>0</v>
      </c>
      <c r="I44" s="141">
        <v>93</v>
      </c>
      <c r="J44" s="141">
        <f t="shared" si="6"/>
        <v>93</v>
      </c>
      <c r="K44" s="141">
        <f t="shared" si="2"/>
        <v>0</v>
      </c>
      <c r="L44" s="141">
        <f t="shared" si="4"/>
        <v>32</v>
      </c>
      <c r="M44" s="137">
        <f t="shared" si="3"/>
        <v>32</v>
      </c>
    </row>
    <row r="45" spans="1:13" ht="31.5">
      <c r="A45" s="29">
        <v>15</v>
      </c>
      <c r="B45" s="89" t="s">
        <v>907</v>
      </c>
      <c r="C45" s="29" t="s">
        <v>315</v>
      </c>
      <c r="D45" s="31" t="s">
        <v>276</v>
      </c>
      <c r="E45" s="141">
        <v>0</v>
      </c>
      <c r="F45" s="141">
        <v>6045.4</v>
      </c>
      <c r="G45" s="141">
        <f t="shared" si="5"/>
        <v>6045.4</v>
      </c>
      <c r="H45" s="141">
        <v>0</v>
      </c>
      <c r="I45" s="141">
        <v>2983.4</v>
      </c>
      <c r="J45" s="141">
        <f t="shared" si="6"/>
        <v>2983.4</v>
      </c>
      <c r="K45" s="141">
        <f t="shared" si="2"/>
        <v>0</v>
      </c>
      <c r="L45" s="141">
        <f t="shared" si="4"/>
        <v>-3061.9999999999995</v>
      </c>
      <c r="M45" s="137">
        <f t="shared" si="3"/>
        <v>-3061.9999999999995</v>
      </c>
    </row>
    <row r="46" spans="1:13" ht="47.25">
      <c r="A46" s="29">
        <v>16</v>
      </c>
      <c r="B46" s="89" t="s">
        <v>906</v>
      </c>
      <c r="C46" s="92" t="s">
        <v>263</v>
      </c>
      <c r="D46" s="31" t="s">
        <v>331</v>
      </c>
      <c r="E46" s="141">
        <v>86</v>
      </c>
      <c r="F46" s="141">
        <v>0</v>
      </c>
      <c r="G46" s="141">
        <f t="shared" si="5"/>
        <v>86</v>
      </c>
      <c r="H46" s="141">
        <v>102</v>
      </c>
      <c r="I46" s="141">
        <v>0</v>
      </c>
      <c r="J46" s="141">
        <f t="shared" si="6"/>
        <v>102</v>
      </c>
      <c r="K46" s="141">
        <f t="shared" si="2"/>
        <v>16</v>
      </c>
      <c r="L46" s="141">
        <f t="shared" si="4"/>
        <v>0</v>
      </c>
      <c r="M46" s="137">
        <f aca="true" t="shared" si="7" ref="M46:M71">K46+L46</f>
        <v>16</v>
      </c>
    </row>
    <row r="47" spans="1:13" ht="31.5">
      <c r="A47" s="29">
        <v>17</v>
      </c>
      <c r="B47" s="89" t="s">
        <v>905</v>
      </c>
      <c r="C47" s="29" t="s">
        <v>315</v>
      </c>
      <c r="D47" s="31" t="s">
        <v>331</v>
      </c>
      <c r="E47" s="141">
        <v>6.5</v>
      </c>
      <c r="F47" s="141">
        <v>0</v>
      </c>
      <c r="G47" s="141">
        <f t="shared" si="5"/>
        <v>6.5</v>
      </c>
      <c r="H47" s="141">
        <v>6.4</v>
      </c>
      <c r="I47" s="141">
        <v>0</v>
      </c>
      <c r="J47" s="141">
        <f t="shared" si="6"/>
        <v>6.4</v>
      </c>
      <c r="K47" s="141">
        <f t="shared" si="2"/>
        <v>-0.09999999999999964</v>
      </c>
      <c r="L47" s="141">
        <f t="shared" si="4"/>
        <v>0</v>
      </c>
      <c r="M47" s="137">
        <f t="shared" si="7"/>
        <v>-0.09999999999999964</v>
      </c>
    </row>
    <row r="48" spans="1:13" ht="47.25">
      <c r="A48" s="29">
        <v>18</v>
      </c>
      <c r="B48" s="89" t="s">
        <v>904</v>
      </c>
      <c r="C48" s="92" t="s">
        <v>263</v>
      </c>
      <c r="D48" s="31" t="s">
        <v>331</v>
      </c>
      <c r="E48" s="141">
        <v>3532</v>
      </c>
      <c r="F48" s="141">
        <v>0</v>
      </c>
      <c r="G48" s="141">
        <f t="shared" si="5"/>
        <v>3532</v>
      </c>
      <c r="H48" s="141">
        <v>3532</v>
      </c>
      <c r="I48" s="141">
        <v>0</v>
      </c>
      <c r="J48" s="141">
        <f t="shared" si="6"/>
        <v>3532</v>
      </c>
      <c r="K48" s="141">
        <f t="shared" si="2"/>
        <v>0</v>
      </c>
      <c r="L48" s="141">
        <v>0</v>
      </c>
      <c r="M48" s="137">
        <f t="shared" si="7"/>
        <v>0</v>
      </c>
    </row>
    <row r="49" spans="1:13" ht="47.25">
      <c r="A49" s="29">
        <v>19</v>
      </c>
      <c r="B49" s="89" t="s">
        <v>903</v>
      </c>
      <c r="C49" s="29" t="s">
        <v>832</v>
      </c>
      <c r="D49" s="31" t="s">
        <v>331</v>
      </c>
      <c r="E49" s="141">
        <v>44</v>
      </c>
      <c r="F49" s="141">
        <v>0</v>
      </c>
      <c r="G49" s="141">
        <f t="shared" si="5"/>
        <v>44</v>
      </c>
      <c r="H49" s="141">
        <v>23</v>
      </c>
      <c r="I49" s="141">
        <v>0</v>
      </c>
      <c r="J49" s="141">
        <f t="shared" si="6"/>
        <v>23</v>
      </c>
      <c r="K49" s="141">
        <f t="shared" si="2"/>
        <v>-21</v>
      </c>
      <c r="L49" s="141">
        <v>0</v>
      </c>
      <c r="M49" s="137">
        <f t="shared" si="7"/>
        <v>-21</v>
      </c>
    </row>
    <row r="50" spans="1:13" ht="36" customHeight="1">
      <c r="A50" s="90"/>
      <c r="B50" s="91" t="s">
        <v>281</v>
      </c>
      <c r="C50" s="92"/>
      <c r="D50" s="93"/>
      <c r="E50" s="141">
        <v>0</v>
      </c>
      <c r="F50" s="141">
        <v>0</v>
      </c>
      <c r="G50" s="141">
        <f t="shared" si="5"/>
        <v>0</v>
      </c>
      <c r="H50" s="141">
        <v>0</v>
      </c>
      <c r="I50" s="141">
        <v>0</v>
      </c>
      <c r="J50" s="141">
        <f t="shared" si="6"/>
        <v>0</v>
      </c>
      <c r="K50" s="141">
        <f t="shared" si="2"/>
        <v>0</v>
      </c>
      <c r="L50" s="141">
        <f aca="true" t="shared" si="8" ref="L50:L62">I50-F50</f>
        <v>0</v>
      </c>
      <c r="M50" s="137">
        <f t="shared" si="7"/>
        <v>0</v>
      </c>
    </row>
    <row r="51" spans="1:13" ht="31.5">
      <c r="A51" s="92">
        <v>1</v>
      </c>
      <c r="B51" s="89" t="s">
        <v>381</v>
      </c>
      <c r="C51" s="92" t="s">
        <v>263</v>
      </c>
      <c r="D51" s="31" t="s">
        <v>331</v>
      </c>
      <c r="E51" s="141">
        <v>12</v>
      </c>
      <c r="F51" s="141">
        <v>0</v>
      </c>
      <c r="G51" s="141">
        <f t="shared" si="5"/>
        <v>12</v>
      </c>
      <c r="H51" s="141">
        <v>12</v>
      </c>
      <c r="I51" s="141">
        <v>0</v>
      </c>
      <c r="J51" s="141">
        <f t="shared" si="6"/>
        <v>12</v>
      </c>
      <c r="K51" s="141">
        <f t="shared" si="2"/>
        <v>0</v>
      </c>
      <c r="L51" s="141">
        <f t="shared" si="8"/>
        <v>0</v>
      </c>
      <c r="M51" s="137">
        <f t="shared" si="7"/>
        <v>0</v>
      </c>
    </row>
    <row r="52" spans="1:13" ht="63">
      <c r="A52" s="92">
        <v>2</v>
      </c>
      <c r="B52" s="89" t="s">
        <v>902</v>
      </c>
      <c r="C52" s="92" t="s">
        <v>263</v>
      </c>
      <c r="D52" s="31" t="s">
        <v>331</v>
      </c>
      <c r="E52" s="141">
        <v>25</v>
      </c>
      <c r="F52" s="141">
        <v>0</v>
      </c>
      <c r="G52" s="141">
        <f t="shared" si="5"/>
        <v>25</v>
      </c>
      <c r="H52" s="141">
        <v>25</v>
      </c>
      <c r="I52" s="141">
        <v>0</v>
      </c>
      <c r="J52" s="141">
        <f t="shared" si="6"/>
        <v>25</v>
      </c>
      <c r="K52" s="141">
        <f t="shared" si="2"/>
        <v>0</v>
      </c>
      <c r="L52" s="141">
        <f t="shared" si="8"/>
        <v>0</v>
      </c>
      <c r="M52" s="137">
        <f t="shared" si="7"/>
        <v>0</v>
      </c>
    </row>
    <row r="53" spans="1:13" ht="31.5">
      <c r="A53" s="92">
        <v>3</v>
      </c>
      <c r="B53" s="89" t="s">
        <v>901</v>
      </c>
      <c r="C53" s="92" t="s">
        <v>286</v>
      </c>
      <c r="D53" s="28" t="s">
        <v>301</v>
      </c>
      <c r="E53" s="141">
        <v>4002</v>
      </c>
      <c r="F53" s="141">
        <v>0</v>
      </c>
      <c r="G53" s="141">
        <f t="shared" si="5"/>
        <v>4002</v>
      </c>
      <c r="H53" s="141">
        <v>4655</v>
      </c>
      <c r="I53" s="141">
        <v>0</v>
      </c>
      <c r="J53" s="141">
        <f t="shared" si="6"/>
        <v>4655</v>
      </c>
      <c r="K53" s="141">
        <f t="shared" si="2"/>
        <v>653</v>
      </c>
      <c r="L53" s="141">
        <f t="shared" si="8"/>
        <v>0</v>
      </c>
      <c r="M53" s="137">
        <f t="shared" si="7"/>
        <v>653</v>
      </c>
    </row>
    <row r="54" spans="1:13" ht="31.5">
      <c r="A54" s="92">
        <v>4</v>
      </c>
      <c r="B54" s="89" t="s">
        <v>330</v>
      </c>
      <c r="C54" s="92" t="s">
        <v>286</v>
      </c>
      <c r="D54" s="28" t="s">
        <v>301</v>
      </c>
      <c r="E54" s="141">
        <v>4826</v>
      </c>
      <c r="F54" s="141">
        <v>3645</v>
      </c>
      <c r="G54" s="141">
        <f t="shared" si="5"/>
        <v>8471</v>
      </c>
      <c r="H54" s="141">
        <v>4814</v>
      </c>
      <c r="I54" s="141">
        <v>0</v>
      </c>
      <c r="J54" s="141">
        <f t="shared" si="6"/>
        <v>4814</v>
      </c>
      <c r="K54" s="141">
        <f t="shared" si="2"/>
        <v>-12</v>
      </c>
      <c r="L54" s="141">
        <f t="shared" si="8"/>
        <v>-3645</v>
      </c>
      <c r="M54" s="137">
        <f t="shared" si="7"/>
        <v>-3657</v>
      </c>
    </row>
    <row r="55" spans="1:13" ht="35.25" customHeight="1">
      <c r="A55" s="92">
        <v>5</v>
      </c>
      <c r="B55" s="89" t="s">
        <v>900</v>
      </c>
      <c r="C55" s="92" t="s">
        <v>286</v>
      </c>
      <c r="D55" s="28" t="s">
        <v>301</v>
      </c>
      <c r="E55" s="141">
        <v>22.5</v>
      </c>
      <c r="F55" s="141">
        <v>0</v>
      </c>
      <c r="G55" s="141">
        <f t="shared" si="5"/>
        <v>22.5</v>
      </c>
      <c r="H55" s="141">
        <v>22.5</v>
      </c>
      <c r="I55" s="141">
        <v>0</v>
      </c>
      <c r="J55" s="141">
        <v>0</v>
      </c>
      <c r="K55" s="141">
        <f t="shared" si="2"/>
        <v>0</v>
      </c>
      <c r="L55" s="141">
        <f t="shared" si="8"/>
        <v>0</v>
      </c>
      <c r="M55" s="137">
        <f t="shared" si="7"/>
        <v>0</v>
      </c>
    </row>
    <row r="56" spans="1:13" ht="47.25">
      <c r="A56" s="92">
        <v>6</v>
      </c>
      <c r="B56" s="89" t="s">
        <v>899</v>
      </c>
      <c r="C56" s="92" t="s">
        <v>286</v>
      </c>
      <c r="D56" s="28" t="s">
        <v>301</v>
      </c>
      <c r="E56" s="141">
        <v>12794</v>
      </c>
      <c r="F56" s="141">
        <v>6600</v>
      </c>
      <c r="G56" s="141">
        <f t="shared" si="5"/>
        <v>19394</v>
      </c>
      <c r="H56" s="141">
        <v>10353</v>
      </c>
      <c r="I56" s="141">
        <v>6600</v>
      </c>
      <c r="J56" s="141">
        <f>H56+I56</f>
        <v>16953</v>
      </c>
      <c r="K56" s="141">
        <f t="shared" si="2"/>
        <v>-2441</v>
      </c>
      <c r="L56" s="141">
        <f t="shared" si="8"/>
        <v>0</v>
      </c>
      <c r="M56" s="137">
        <f t="shared" si="7"/>
        <v>-2441</v>
      </c>
    </row>
    <row r="57" spans="1:13" ht="31.5">
      <c r="A57" s="92">
        <v>7</v>
      </c>
      <c r="B57" s="89" t="s">
        <v>382</v>
      </c>
      <c r="C57" s="92" t="s">
        <v>286</v>
      </c>
      <c r="D57" s="28" t="s">
        <v>301</v>
      </c>
      <c r="E57" s="141">
        <v>25000</v>
      </c>
      <c r="F57" s="141">
        <v>33584</v>
      </c>
      <c r="G57" s="141">
        <f t="shared" si="5"/>
        <v>58584</v>
      </c>
      <c r="H57" s="141">
        <v>25000</v>
      </c>
      <c r="I57" s="141">
        <v>33584</v>
      </c>
      <c r="J57" s="141">
        <v>25000</v>
      </c>
      <c r="K57" s="141">
        <v>0</v>
      </c>
      <c r="L57" s="141">
        <f t="shared" si="8"/>
        <v>0</v>
      </c>
      <c r="M57" s="137">
        <f t="shared" si="7"/>
        <v>0</v>
      </c>
    </row>
    <row r="58" spans="1:13" ht="110.25">
      <c r="A58" s="92">
        <v>8</v>
      </c>
      <c r="B58" s="89" t="s">
        <v>898</v>
      </c>
      <c r="C58" s="92" t="s">
        <v>286</v>
      </c>
      <c r="D58" s="28" t="s">
        <v>301</v>
      </c>
      <c r="E58" s="141">
        <v>15000</v>
      </c>
      <c r="F58" s="141">
        <v>0</v>
      </c>
      <c r="G58" s="141">
        <f t="shared" si="5"/>
        <v>15000</v>
      </c>
      <c r="H58" s="141">
        <v>19000</v>
      </c>
      <c r="I58" s="141">
        <v>0</v>
      </c>
      <c r="J58" s="141">
        <f aca="true" t="shared" si="9" ref="J58:J71">H58+I58</f>
        <v>19000</v>
      </c>
      <c r="K58" s="141">
        <f aca="true" t="shared" si="10" ref="K58:K65">H58-E58</f>
        <v>4000</v>
      </c>
      <c r="L58" s="141">
        <f t="shared" si="8"/>
        <v>0</v>
      </c>
      <c r="M58" s="137">
        <f t="shared" si="7"/>
        <v>4000</v>
      </c>
    </row>
    <row r="59" spans="1:13" ht="31.5">
      <c r="A59" s="92">
        <v>9</v>
      </c>
      <c r="B59" s="89" t="s">
        <v>383</v>
      </c>
      <c r="C59" s="29" t="s">
        <v>315</v>
      </c>
      <c r="D59" s="31" t="s">
        <v>331</v>
      </c>
      <c r="E59" s="141">
        <v>1700</v>
      </c>
      <c r="F59" s="141">
        <v>0</v>
      </c>
      <c r="G59" s="141">
        <f t="shared" si="5"/>
        <v>1700</v>
      </c>
      <c r="H59" s="141">
        <v>205.2</v>
      </c>
      <c r="I59" s="141">
        <v>0</v>
      </c>
      <c r="J59" s="141">
        <f t="shared" si="9"/>
        <v>205.2</v>
      </c>
      <c r="K59" s="141">
        <f t="shared" si="10"/>
        <v>-1494.8</v>
      </c>
      <c r="L59" s="141">
        <f t="shared" si="8"/>
        <v>0</v>
      </c>
      <c r="M59" s="137">
        <f t="shared" si="7"/>
        <v>-1494.8</v>
      </c>
    </row>
    <row r="60" spans="1:13" ht="31.5">
      <c r="A60" s="92">
        <v>10</v>
      </c>
      <c r="B60" s="89" t="s">
        <v>384</v>
      </c>
      <c r="C60" s="29" t="s">
        <v>286</v>
      </c>
      <c r="D60" s="28" t="s">
        <v>301</v>
      </c>
      <c r="E60" s="141">
        <v>0</v>
      </c>
      <c r="F60" s="141">
        <v>349700</v>
      </c>
      <c r="G60" s="141">
        <f t="shared" si="5"/>
        <v>349700</v>
      </c>
      <c r="H60" s="141">
        <v>0</v>
      </c>
      <c r="I60" s="141">
        <v>349700</v>
      </c>
      <c r="J60" s="141">
        <f t="shared" si="9"/>
        <v>349700</v>
      </c>
      <c r="K60" s="141">
        <f t="shared" si="10"/>
        <v>0</v>
      </c>
      <c r="L60" s="141">
        <f t="shared" si="8"/>
        <v>0</v>
      </c>
      <c r="M60" s="141">
        <f t="shared" si="7"/>
        <v>0</v>
      </c>
    </row>
    <row r="61" spans="1:13" ht="47.25">
      <c r="A61" s="92">
        <v>11</v>
      </c>
      <c r="B61" s="89" t="s">
        <v>897</v>
      </c>
      <c r="C61" s="29" t="s">
        <v>286</v>
      </c>
      <c r="D61" s="28" t="s">
        <v>301</v>
      </c>
      <c r="E61" s="141">
        <v>93735</v>
      </c>
      <c r="F61" s="141">
        <v>0</v>
      </c>
      <c r="G61" s="141">
        <f t="shared" si="5"/>
        <v>93735</v>
      </c>
      <c r="H61" s="141">
        <v>154018</v>
      </c>
      <c r="I61" s="141">
        <v>0</v>
      </c>
      <c r="J61" s="141">
        <f t="shared" si="9"/>
        <v>154018</v>
      </c>
      <c r="K61" s="141">
        <f t="shared" si="10"/>
        <v>60283</v>
      </c>
      <c r="L61" s="141">
        <f t="shared" si="8"/>
        <v>0</v>
      </c>
      <c r="M61" s="137">
        <f t="shared" si="7"/>
        <v>60283</v>
      </c>
    </row>
    <row r="62" spans="1:13" ht="31.5">
      <c r="A62" s="92">
        <v>12</v>
      </c>
      <c r="B62" s="89" t="s">
        <v>896</v>
      </c>
      <c r="C62" s="29" t="s">
        <v>286</v>
      </c>
      <c r="D62" s="28" t="s">
        <v>301</v>
      </c>
      <c r="E62" s="141">
        <v>37752</v>
      </c>
      <c r="F62" s="141">
        <v>32100</v>
      </c>
      <c r="G62" s="141">
        <f t="shared" si="5"/>
        <v>69852</v>
      </c>
      <c r="H62" s="141">
        <v>32848</v>
      </c>
      <c r="I62" s="141">
        <v>0</v>
      </c>
      <c r="J62" s="141">
        <f t="shared" si="9"/>
        <v>32848</v>
      </c>
      <c r="K62" s="141">
        <f t="shared" si="10"/>
        <v>-4904</v>
      </c>
      <c r="L62" s="141">
        <f t="shared" si="8"/>
        <v>-32100</v>
      </c>
      <c r="M62" s="137">
        <f t="shared" si="7"/>
        <v>-37004</v>
      </c>
    </row>
    <row r="63" spans="1:13" ht="47.25">
      <c r="A63" s="92">
        <v>13</v>
      </c>
      <c r="B63" s="89" t="s">
        <v>895</v>
      </c>
      <c r="C63" s="29" t="s">
        <v>286</v>
      </c>
      <c r="D63" s="28" t="s">
        <v>301</v>
      </c>
      <c r="E63" s="141">
        <v>450300</v>
      </c>
      <c r="F63" s="141">
        <v>0</v>
      </c>
      <c r="G63" s="141">
        <f t="shared" si="5"/>
        <v>450300</v>
      </c>
      <c r="H63" s="141">
        <v>450300</v>
      </c>
      <c r="I63" s="141">
        <v>0</v>
      </c>
      <c r="J63" s="141">
        <f t="shared" si="9"/>
        <v>450300</v>
      </c>
      <c r="K63" s="141">
        <f t="shared" si="10"/>
        <v>0</v>
      </c>
      <c r="L63" s="141">
        <v>0</v>
      </c>
      <c r="M63" s="137">
        <f t="shared" si="7"/>
        <v>0</v>
      </c>
    </row>
    <row r="64" spans="1:13" ht="18.75">
      <c r="A64" s="90" t="s">
        <v>288</v>
      </c>
      <c r="B64" s="91" t="s">
        <v>289</v>
      </c>
      <c r="C64" s="92"/>
      <c r="D64" s="93"/>
      <c r="E64" s="141">
        <v>0</v>
      </c>
      <c r="F64" s="141">
        <v>0</v>
      </c>
      <c r="G64" s="141">
        <f t="shared" si="5"/>
        <v>0</v>
      </c>
      <c r="H64" s="141">
        <v>0</v>
      </c>
      <c r="I64" s="141">
        <v>0</v>
      </c>
      <c r="J64" s="141">
        <f t="shared" si="9"/>
        <v>0</v>
      </c>
      <c r="K64" s="141">
        <f t="shared" si="10"/>
        <v>0</v>
      </c>
      <c r="L64" s="141">
        <f aca="true" t="shared" si="11" ref="L64:L71">I64-F64</f>
        <v>0</v>
      </c>
      <c r="M64" s="137">
        <f t="shared" si="7"/>
        <v>0</v>
      </c>
    </row>
    <row r="65" spans="1:13" ht="63">
      <c r="A65" s="92">
        <v>1</v>
      </c>
      <c r="B65" s="89" t="s">
        <v>385</v>
      </c>
      <c r="C65" s="92" t="s">
        <v>291</v>
      </c>
      <c r="D65" s="31" t="s">
        <v>331</v>
      </c>
      <c r="E65" s="141">
        <v>10</v>
      </c>
      <c r="F65" s="141">
        <v>0</v>
      </c>
      <c r="G65" s="141">
        <f t="shared" si="5"/>
        <v>10</v>
      </c>
      <c r="H65" s="141">
        <v>14</v>
      </c>
      <c r="I65" s="141">
        <v>0</v>
      </c>
      <c r="J65" s="141">
        <f t="shared" si="9"/>
        <v>14</v>
      </c>
      <c r="K65" s="141">
        <f t="shared" si="10"/>
        <v>4</v>
      </c>
      <c r="L65" s="141">
        <f t="shared" si="11"/>
        <v>0</v>
      </c>
      <c r="M65" s="137">
        <f t="shared" si="7"/>
        <v>4</v>
      </c>
    </row>
    <row r="66" spans="1:13" ht="78.75">
      <c r="A66" s="92">
        <v>2</v>
      </c>
      <c r="B66" s="89" t="s">
        <v>387</v>
      </c>
      <c r="C66" s="92" t="s">
        <v>291</v>
      </c>
      <c r="D66" s="31" t="s">
        <v>279</v>
      </c>
      <c r="E66" s="141">
        <v>100</v>
      </c>
      <c r="F66" s="141">
        <v>100</v>
      </c>
      <c r="G66" s="141">
        <f t="shared" si="5"/>
        <v>200</v>
      </c>
      <c r="H66" s="141">
        <v>100</v>
      </c>
      <c r="I66" s="141">
        <v>100</v>
      </c>
      <c r="J66" s="141">
        <f t="shared" si="9"/>
        <v>200</v>
      </c>
      <c r="K66" s="141">
        <v>0</v>
      </c>
      <c r="L66" s="141">
        <f t="shared" si="11"/>
        <v>0</v>
      </c>
      <c r="M66" s="137">
        <f t="shared" si="7"/>
        <v>0</v>
      </c>
    </row>
    <row r="67" spans="1:13" ht="63">
      <c r="A67" s="92">
        <v>3</v>
      </c>
      <c r="B67" s="89" t="s">
        <v>894</v>
      </c>
      <c r="C67" s="92" t="s">
        <v>291</v>
      </c>
      <c r="D67" s="31" t="s">
        <v>276</v>
      </c>
      <c r="E67" s="141">
        <v>100</v>
      </c>
      <c r="F67" s="141">
        <v>100</v>
      </c>
      <c r="G67" s="141">
        <f t="shared" si="5"/>
        <v>200</v>
      </c>
      <c r="H67" s="141">
        <v>100</v>
      </c>
      <c r="I67" s="141">
        <v>100</v>
      </c>
      <c r="J67" s="141">
        <f t="shared" si="9"/>
        <v>200</v>
      </c>
      <c r="K67" s="141">
        <f>H67-E67</f>
        <v>0</v>
      </c>
      <c r="L67" s="141">
        <f t="shared" si="11"/>
        <v>0</v>
      </c>
      <c r="M67" s="137">
        <f t="shared" si="7"/>
        <v>0</v>
      </c>
    </row>
    <row r="68" spans="1:13" ht="78.75">
      <c r="A68" s="92">
        <v>4</v>
      </c>
      <c r="B68" s="89" t="s">
        <v>893</v>
      </c>
      <c r="C68" s="92" t="s">
        <v>291</v>
      </c>
      <c r="D68" s="31" t="s">
        <v>276</v>
      </c>
      <c r="E68" s="141">
        <v>-11</v>
      </c>
      <c r="F68" s="141">
        <v>0</v>
      </c>
      <c r="G68" s="141">
        <f t="shared" si="5"/>
        <v>-11</v>
      </c>
      <c r="H68" s="141">
        <v>-5.6</v>
      </c>
      <c r="I68" s="141">
        <v>0</v>
      </c>
      <c r="J68" s="141">
        <f t="shared" si="9"/>
        <v>-5.6</v>
      </c>
      <c r="K68" s="141">
        <f>H68-E68</f>
        <v>5.4</v>
      </c>
      <c r="L68" s="141">
        <f t="shared" si="11"/>
        <v>0</v>
      </c>
      <c r="M68" s="137">
        <f t="shared" si="7"/>
        <v>5.4</v>
      </c>
    </row>
    <row r="69" spans="1:13" ht="31.5">
      <c r="A69" s="92">
        <v>5</v>
      </c>
      <c r="B69" s="89" t="s">
        <v>892</v>
      </c>
      <c r="C69" s="92" t="s">
        <v>291</v>
      </c>
      <c r="D69" s="31" t="s">
        <v>331</v>
      </c>
      <c r="E69" s="141">
        <v>100</v>
      </c>
      <c r="F69" s="141">
        <v>100</v>
      </c>
      <c r="G69" s="141">
        <f t="shared" si="5"/>
        <v>200</v>
      </c>
      <c r="H69" s="141">
        <v>100</v>
      </c>
      <c r="I69" s="141">
        <v>100</v>
      </c>
      <c r="J69" s="141">
        <f t="shared" si="9"/>
        <v>200</v>
      </c>
      <c r="K69" s="141">
        <f>H69-E69</f>
        <v>0</v>
      </c>
      <c r="L69" s="141">
        <f t="shared" si="11"/>
        <v>0</v>
      </c>
      <c r="M69" s="137">
        <f t="shared" si="7"/>
        <v>0</v>
      </c>
    </row>
    <row r="70" spans="1:13" ht="47.25">
      <c r="A70" s="92">
        <v>6</v>
      </c>
      <c r="B70" s="89" t="s">
        <v>386</v>
      </c>
      <c r="C70" s="29" t="s">
        <v>291</v>
      </c>
      <c r="D70" s="31" t="s">
        <v>331</v>
      </c>
      <c r="E70" s="141">
        <v>98</v>
      </c>
      <c r="F70" s="141">
        <v>0</v>
      </c>
      <c r="G70" s="141">
        <f t="shared" si="5"/>
        <v>98</v>
      </c>
      <c r="H70" s="141">
        <v>82</v>
      </c>
      <c r="I70" s="141">
        <v>0</v>
      </c>
      <c r="J70" s="141">
        <f t="shared" si="9"/>
        <v>82</v>
      </c>
      <c r="K70" s="141">
        <f>H70-E70</f>
        <v>-16</v>
      </c>
      <c r="L70" s="141">
        <f t="shared" si="11"/>
        <v>0</v>
      </c>
      <c r="M70" s="137">
        <f t="shared" si="7"/>
        <v>-16</v>
      </c>
    </row>
    <row r="71" spans="1:13" ht="47.25">
      <c r="A71" s="92">
        <v>7</v>
      </c>
      <c r="B71" s="89" t="s">
        <v>891</v>
      </c>
      <c r="C71" s="29" t="s">
        <v>291</v>
      </c>
      <c r="D71" s="31" t="s">
        <v>279</v>
      </c>
      <c r="E71" s="141">
        <v>72</v>
      </c>
      <c r="F71" s="141">
        <v>0</v>
      </c>
      <c r="G71" s="141">
        <f t="shared" si="5"/>
        <v>72</v>
      </c>
      <c r="H71" s="141">
        <v>22</v>
      </c>
      <c r="I71" s="141">
        <v>0</v>
      </c>
      <c r="J71" s="141">
        <f t="shared" si="9"/>
        <v>22</v>
      </c>
      <c r="K71" s="141">
        <f>H71-E71</f>
        <v>-50</v>
      </c>
      <c r="L71" s="141">
        <f t="shared" si="11"/>
        <v>0</v>
      </c>
      <c r="M71" s="137">
        <f t="shared" si="7"/>
        <v>-50</v>
      </c>
    </row>
    <row r="72" spans="1:13" ht="18.75">
      <c r="A72" s="30"/>
      <c r="B72" s="30"/>
      <c r="C72" s="94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ht="18.75">
      <c r="C73" s="1"/>
    </row>
    <row r="74" spans="1:13" ht="18.75">
      <c r="A74" s="32" t="s">
        <v>522</v>
      </c>
      <c r="C74" s="1"/>
      <c r="E74" s="169"/>
      <c r="F74" s="169"/>
      <c r="G74" s="169"/>
      <c r="J74" s="12"/>
      <c r="K74" s="12"/>
      <c r="L74" s="170" t="s">
        <v>890</v>
      </c>
      <c r="M74" s="170"/>
    </row>
    <row r="75" spans="3:13" ht="18.75">
      <c r="C75" s="1"/>
      <c r="E75" s="181" t="s">
        <v>292</v>
      </c>
      <c r="F75" s="181"/>
      <c r="G75" s="181"/>
      <c r="J75" s="12"/>
      <c r="K75" s="12"/>
      <c r="L75" s="181" t="s">
        <v>293</v>
      </c>
      <c r="M75" s="181"/>
    </row>
    <row r="76" spans="2:9" ht="18.75">
      <c r="B76" s="12"/>
      <c r="C76" s="76"/>
      <c r="D76" s="12"/>
      <c r="E76" s="12"/>
      <c r="F76" s="12"/>
      <c r="G76" s="12"/>
      <c r="H76" s="12"/>
      <c r="I76" s="12"/>
    </row>
  </sheetData>
  <sheetProtection/>
  <mergeCells count="19">
    <mergeCell ref="E74:G74"/>
    <mergeCell ref="L74:M74"/>
    <mergeCell ref="A11:A12"/>
    <mergeCell ref="E75:G75"/>
    <mergeCell ref="B11:B12"/>
    <mergeCell ref="C11:C12"/>
    <mergeCell ref="D11:D12"/>
    <mergeCell ref="E9:M9"/>
    <mergeCell ref="E11:G11"/>
    <mergeCell ref="H11:J11"/>
    <mergeCell ref="L75:M75"/>
    <mergeCell ref="K11:M11"/>
    <mergeCell ref="A1:M1"/>
    <mergeCell ref="A3:M3"/>
    <mergeCell ref="A4:M4"/>
    <mergeCell ref="A6:M6"/>
    <mergeCell ref="A8:D8"/>
    <mergeCell ref="A9:D9"/>
    <mergeCell ref="E8:M8"/>
  </mergeCells>
  <printOptions/>
  <pageMargins left="0.7874015748031497" right="0.7874015748031497" top="0.984251968503937" bottom="0.5905511811023623" header="0" footer="0"/>
  <pageSetup fitToHeight="3" fitToWidth="1" horizontalDpi="600" verticalDpi="600" orientation="landscape" paperSize="9" scale="5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M36"/>
  <sheetViews>
    <sheetView zoomScale="75" zoomScaleNormal="75" zoomScalePageLayoutView="0" workbookViewId="0" topLeftCell="A1">
      <selection activeCell="L42" sqref="E14:M42"/>
    </sheetView>
  </sheetViews>
  <sheetFormatPr defaultColWidth="9.140625" defaultRowHeight="12.75"/>
  <cols>
    <col min="1" max="1" width="7.8515625" style="1" customWidth="1"/>
    <col min="2" max="2" width="46.8515625" style="1" customWidth="1"/>
    <col min="3" max="3" width="11.00390625" style="1" customWidth="1"/>
    <col min="4" max="4" width="25.8515625" style="2" customWidth="1"/>
    <col min="5" max="5" width="14.57421875" style="1" customWidth="1"/>
    <col min="6" max="6" width="14.421875" style="1" customWidth="1"/>
    <col min="7" max="7" width="12.7109375" style="1" customWidth="1"/>
    <col min="8" max="8" width="13.8515625" style="1" customWidth="1"/>
    <col min="9" max="9" width="15.8515625" style="1" customWidth="1"/>
    <col min="10" max="11" width="12.00390625" style="1" customWidth="1"/>
    <col min="12" max="12" width="14.8515625" style="1" customWidth="1"/>
    <col min="13" max="13" width="11.28125" style="1" customWidth="1"/>
    <col min="14" max="16384" width="9.140625" style="1" customWidth="1"/>
  </cols>
  <sheetData>
    <row r="1" spans="1:13" ht="34.5" customHeight="1">
      <c r="A1" s="172" t="s">
        <v>241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3" spans="1:13" ht="20.25">
      <c r="A3" s="173" t="s">
        <v>242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18.75">
      <c r="A4" s="171" t="s">
        <v>243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ht="10.5" customHeight="1"/>
    <row r="6" spans="1:13" ht="20.25">
      <c r="A6" s="174" t="s">
        <v>388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</row>
    <row r="8" spans="1:13" ht="37.5" customHeight="1">
      <c r="A8" s="266">
        <v>1003090</v>
      </c>
      <c r="B8" s="266"/>
      <c r="C8" s="95"/>
      <c r="D8" s="95"/>
      <c r="E8" s="267" t="s">
        <v>971</v>
      </c>
      <c r="F8" s="267"/>
      <c r="G8" s="267"/>
      <c r="H8" s="267"/>
      <c r="I8" s="267"/>
      <c r="J8" s="267"/>
      <c r="K8" s="267"/>
      <c r="L8" s="267"/>
      <c r="M8" s="267"/>
    </row>
    <row r="9" spans="1:13" ht="18.75">
      <c r="A9" s="96" t="s">
        <v>489</v>
      </c>
      <c r="B9" s="96"/>
      <c r="C9" s="96"/>
      <c r="D9" s="96"/>
      <c r="F9" s="268" t="s">
        <v>246</v>
      </c>
      <c r="G9" s="268"/>
      <c r="H9" s="268"/>
      <c r="I9" s="268"/>
      <c r="J9" s="268"/>
      <c r="K9" s="268"/>
      <c r="L9" s="268"/>
      <c r="M9" s="268"/>
    </row>
    <row r="10" ht="19.5" thickBot="1"/>
    <row r="11" spans="1:13" ht="55.5" customHeight="1">
      <c r="A11" s="262" t="s">
        <v>247</v>
      </c>
      <c r="B11" s="260" t="s">
        <v>248</v>
      </c>
      <c r="C11" s="260" t="s">
        <v>249</v>
      </c>
      <c r="D11" s="260" t="s">
        <v>250</v>
      </c>
      <c r="E11" s="260" t="s">
        <v>251</v>
      </c>
      <c r="F11" s="260"/>
      <c r="G11" s="260"/>
      <c r="H11" s="260" t="s">
        <v>252</v>
      </c>
      <c r="I11" s="260"/>
      <c r="J11" s="260"/>
      <c r="K11" s="260" t="s">
        <v>253</v>
      </c>
      <c r="L11" s="260"/>
      <c r="M11" s="264"/>
    </row>
    <row r="12" spans="1:13" ht="37.5">
      <c r="A12" s="263"/>
      <c r="B12" s="168"/>
      <c r="C12" s="168"/>
      <c r="D12" s="168"/>
      <c r="E12" s="3" t="s">
        <v>254</v>
      </c>
      <c r="F12" s="3" t="s">
        <v>255</v>
      </c>
      <c r="G12" s="3" t="s">
        <v>256</v>
      </c>
      <c r="H12" s="3" t="s">
        <v>254</v>
      </c>
      <c r="I12" s="3" t="s">
        <v>255</v>
      </c>
      <c r="J12" s="3" t="s">
        <v>256</v>
      </c>
      <c r="K12" s="3" t="s">
        <v>254</v>
      </c>
      <c r="L12" s="3" t="s">
        <v>255</v>
      </c>
      <c r="M12" s="67" t="s">
        <v>256</v>
      </c>
    </row>
    <row r="13" spans="1:13" ht="18.75">
      <c r="A13" s="97" t="s">
        <v>257</v>
      </c>
      <c r="B13" s="4" t="s">
        <v>258</v>
      </c>
      <c r="C13" s="5"/>
      <c r="D13" s="9"/>
      <c r="E13" s="5"/>
      <c r="F13" s="5"/>
      <c r="G13" s="5"/>
      <c r="H13" s="5"/>
      <c r="I13" s="5"/>
      <c r="J13" s="5"/>
      <c r="K13" s="5"/>
      <c r="L13" s="5"/>
      <c r="M13" s="69"/>
    </row>
    <row r="14" spans="1:13" ht="56.25">
      <c r="A14" s="85">
        <v>1</v>
      </c>
      <c r="B14" s="14" t="s">
        <v>970</v>
      </c>
      <c r="C14" s="8" t="s">
        <v>263</v>
      </c>
      <c r="D14" s="8" t="s">
        <v>951</v>
      </c>
      <c r="E14" s="137">
        <v>5178</v>
      </c>
      <c r="F14" s="137">
        <v>0</v>
      </c>
      <c r="G14" s="137">
        <f>E14+F14</f>
        <v>5178</v>
      </c>
      <c r="H14" s="137">
        <v>5178</v>
      </c>
      <c r="I14" s="137">
        <v>0</v>
      </c>
      <c r="J14" s="137">
        <f aca="true" t="shared" si="0" ref="J14:J20">H14+I14</f>
        <v>5178</v>
      </c>
      <c r="K14" s="137">
        <f aca="true" t="shared" si="1" ref="K14:L16">H14-E14</f>
        <v>0</v>
      </c>
      <c r="L14" s="137">
        <f t="shared" si="1"/>
        <v>0</v>
      </c>
      <c r="M14" s="164">
        <f>K14+L14</f>
        <v>0</v>
      </c>
    </row>
    <row r="15" spans="1:13" ht="36.75" customHeight="1">
      <c r="A15" s="85">
        <v>2</v>
      </c>
      <c r="B15" s="6" t="s">
        <v>969</v>
      </c>
      <c r="C15" s="8" t="s">
        <v>294</v>
      </c>
      <c r="D15" s="8" t="s">
        <v>967</v>
      </c>
      <c r="E15" s="137">
        <v>289714.5</v>
      </c>
      <c r="F15" s="137">
        <v>0</v>
      </c>
      <c r="G15" s="137">
        <f>E15+F15</f>
        <v>289714.5</v>
      </c>
      <c r="H15" s="137">
        <v>289714.5</v>
      </c>
      <c r="I15" s="137">
        <v>0</v>
      </c>
      <c r="J15" s="137">
        <f t="shared" si="0"/>
        <v>289714.5</v>
      </c>
      <c r="K15" s="137">
        <f t="shared" si="1"/>
        <v>0</v>
      </c>
      <c r="L15" s="137">
        <f t="shared" si="1"/>
        <v>0</v>
      </c>
      <c r="M15" s="164">
        <f>K15+L15</f>
        <v>0</v>
      </c>
    </row>
    <row r="16" spans="1:13" ht="39" customHeight="1">
      <c r="A16" s="85">
        <v>3</v>
      </c>
      <c r="B16" s="6" t="s">
        <v>968</v>
      </c>
      <c r="C16" s="8" t="s">
        <v>294</v>
      </c>
      <c r="D16" s="8" t="s">
        <v>967</v>
      </c>
      <c r="E16" s="137">
        <v>44941</v>
      </c>
      <c r="F16" s="137">
        <v>0</v>
      </c>
      <c r="G16" s="137">
        <f>E16+F16</f>
        <v>44941</v>
      </c>
      <c r="H16" s="137">
        <v>44941</v>
      </c>
      <c r="I16" s="137">
        <v>0</v>
      </c>
      <c r="J16" s="137">
        <f t="shared" si="0"/>
        <v>44941</v>
      </c>
      <c r="K16" s="137">
        <f t="shared" si="1"/>
        <v>0</v>
      </c>
      <c r="L16" s="137">
        <f t="shared" si="1"/>
        <v>0</v>
      </c>
      <c r="M16" s="164">
        <f>K16+L16</f>
        <v>0</v>
      </c>
    </row>
    <row r="17" spans="1:13" ht="18.75">
      <c r="A17" s="97" t="s">
        <v>269</v>
      </c>
      <c r="B17" s="4" t="s">
        <v>270</v>
      </c>
      <c r="C17" s="5"/>
      <c r="D17" s="8"/>
      <c r="E17" s="137"/>
      <c r="F17" s="137"/>
      <c r="G17" s="137"/>
      <c r="H17" s="137"/>
      <c r="I17" s="137"/>
      <c r="J17" s="137"/>
      <c r="K17" s="137"/>
      <c r="L17" s="137"/>
      <c r="M17" s="164"/>
    </row>
    <row r="18" spans="1:13" ht="18.75">
      <c r="A18" s="85">
        <v>1</v>
      </c>
      <c r="B18" s="14" t="s">
        <v>966</v>
      </c>
      <c r="C18" s="8" t="s">
        <v>963</v>
      </c>
      <c r="D18" s="71" t="s">
        <v>951</v>
      </c>
      <c r="E18" s="137">
        <v>4985.3</v>
      </c>
      <c r="F18" s="137">
        <v>0</v>
      </c>
      <c r="G18" s="137">
        <f>E18+F18</f>
        <v>4985.3</v>
      </c>
      <c r="H18" s="137">
        <v>4985.3</v>
      </c>
      <c r="I18" s="137">
        <v>0</v>
      </c>
      <c r="J18" s="137">
        <f t="shared" si="0"/>
        <v>4985.3</v>
      </c>
      <c r="K18" s="137">
        <f aca="true" t="shared" si="2" ref="K18:L20">H18-E18</f>
        <v>0</v>
      </c>
      <c r="L18" s="137">
        <f t="shared" si="2"/>
        <v>0</v>
      </c>
      <c r="M18" s="164">
        <f>K18+L18</f>
        <v>0</v>
      </c>
    </row>
    <row r="19" spans="1:13" ht="18.75">
      <c r="A19" s="85">
        <v>2</v>
      </c>
      <c r="B19" s="14" t="s">
        <v>965</v>
      </c>
      <c r="C19" s="8" t="s">
        <v>963</v>
      </c>
      <c r="D19" s="71" t="s">
        <v>951</v>
      </c>
      <c r="E19" s="137">
        <v>103110.5</v>
      </c>
      <c r="F19" s="137">
        <v>0</v>
      </c>
      <c r="G19" s="137">
        <f>E19+F19</f>
        <v>103110.5</v>
      </c>
      <c r="H19" s="137">
        <v>103110.5</v>
      </c>
      <c r="I19" s="137">
        <v>0</v>
      </c>
      <c r="J19" s="137">
        <f t="shared" si="0"/>
        <v>103110.5</v>
      </c>
      <c r="K19" s="137">
        <f t="shared" si="2"/>
        <v>0</v>
      </c>
      <c r="L19" s="137">
        <f t="shared" si="2"/>
        <v>0</v>
      </c>
      <c r="M19" s="164">
        <f>K19+L19</f>
        <v>0</v>
      </c>
    </row>
    <row r="20" spans="1:13" ht="37.5">
      <c r="A20" s="85">
        <v>3</v>
      </c>
      <c r="B20" s="14" t="s">
        <v>964</v>
      </c>
      <c r="C20" s="8" t="s">
        <v>963</v>
      </c>
      <c r="D20" s="71" t="s">
        <v>951</v>
      </c>
      <c r="E20" s="137">
        <v>6375.2</v>
      </c>
      <c r="F20" s="137">
        <v>0</v>
      </c>
      <c r="G20" s="137">
        <f>E20+F20</f>
        <v>6375.2</v>
      </c>
      <c r="H20" s="137">
        <v>6375.2</v>
      </c>
      <c r="I20" s="137">
        <v>0</v>
      </c>
      <c r="J20" s="137">
        <f t="shared" si="0"/>
        <v>6375.2</v>
      </c>
      <c r="K20" s="137">
        <f t="shared" si="2"/>
        <v>0</v>
      </c>
      <c r="L20" s="137">
        <f t="shared" si="2"/>
        <v>0</v>
      </c>
      <c r="M20" s="164">
        <f>K20+L20</f>
        <v>0</v>
      </c>
    </row>
    <row r="21" spans="1:13" ht="18.75">
      <c r="A21" s="97" t="s">
        <v>280</v>
      </c>
      <c r="B21" s="4" t="s">
        <v>281</v>
      </c>
      <c r="C21" s="5"/>
      <c r="D21" s="9"/>
      <c r="E21" s="137"/>
      <c r="F21" s="137"/>
      <c r="G21" s="137"/>
      <c r="H21" s="137"/>
      <c r="I21" s="137"/>
      <c r="J21" s="137"/>
      <c r="K21" s="137"/>
      <c r="L21" s="137"/>
      <c r="M21" s="164"/>
    </row>
    <row r="22" spans="1:13" ht="37.5">
      <c r="A22" s="85">
        <v>1</v>
      </c>
      <c r="B22" s="6" t="s">
        <v>962</v>
      </c>
      <c r="C22" s="8" t="s">
        <v>294</v>
      </c>
      <c r="D22" s="71" t="s">
        <v>951</v>
      </c>
      <c r="E22" s="137">
        <v>13.8</v>
      </c>
      <c r="F22" s="137">
        <v>0</v>
      </c>
      <c r="G22" s="137">
        <f>E22+F22</f>
        <v>13.8</v>
      </c>
      <c r="H22" s="137">
        <v>13.8</v>
      </c>
      <c r="I22" s="137">
        <v>0</v>
      </c>
      <c r="J22" s="137">
        <f>H22+I22</f>
        <v>13.8</v>
      </c>
      <c r="K22" s="137">
        <f>H22-E22</f>
        <v>0</v>
      </c>
      <c r="L22" s="137">
        <v>0</v>
      </c>
      <c r="M22" s="164">
        <f>K22+L22</f>
        <v>0</v>
      </c>
    </row>
    <row r="23" spans="1:13" ht="18.75">
      <c r="A23" s="85">
        <v>2</v>
      </c>
      <c r="B23" s="14" t="s">
        <v>961</v>
      </c>
      <c r="C23" s="8" t="s">
        <v>294</v>
      </c>
      <c r="D23" s="71" t="s">
        <v>951</v>
      </c>
      <c r="E23" s="137">
        <v>2.8</v>
      </c>
      <c r="F23" s="137">
        <v>0</v>
      </c>
      <c r="G23" s="137">
        <v>2.8</v>
      </c>
      <c r="H23" s="137">
        <v>2.8</v>
      </c>
      <c r="I23" s="137">
        <v>0</v>
      </c>
      <c r="J23" s="137">
        <f>H23+I23</f>
        <v>2.8</v>
      </c>
      <c r="K23" s="137">
        <f>H23-E23</f>
        <v>0</v>
      </c>
      <c r="L23" s="137">
        <f>I23-F23</f>
        <v>0</v>
      </c>
      <c r="M23" s="164">
        <f>K23+L23</f>
        <v>0</v>
      </c>
    </row>
    <row r="24" spans="1:13" ht="37.5">
      <c r="A24" s="85">
        <v>3</v>
      </c>
      <c r="B24" s="14" t="s">
        <v>960</v>
      </c>
      <c r="C24" s="8" t="s">
        <v>294</v>
      </c>
      <c r="D24" s="71" t="s">
        <v>951</v>
      </c>
      <c r="E24" s="137">
        <v>7</v>
      </c>
      <c r="F24" s="137">
        <v>0</v>
      </c>
      <c r="G24" s="137">
        <f>E24+F24</f>
        <v>7</v>
      </c>
      <c r="H24" s="137">
        <v>7</v>
      </c>
      <c r="I24" s="137">
        <v>0</v>
      </c>
      <c r="J24" s="137">
        <f>H24+I24</f>
        <v>7</v>
      </c>
      <c r="K24" s="137">
        <f>H24-E24</f>
        <v>0</v>
      </c>
      <c r="L24" s="137">
        <v>0</v>
      </c>
      <c r="M24" s="164">
        <v>0</v>
      </c>
    </row>
    <row r="25" spans="1:13" ht="18.75">
      <c r="A25" s="97">
        <v>4</v>
      </c>
      <c r="B25" s="4" t="s">
        <v>289</v>
      </c>
      <c r="C25" s="5"/>
      <c r="D25" s="9"/>
      <c r="E25" s="137"/>
      <c r="F25" s="137"/>
      <c r="G25" s="137"/>
      <c r="H25" s="137"/>
      <c r="I25" s="137"/>
      <c r="J25" s="137"/>
      <c r="K25" s="137"/>
      <c r="L25" s="137"/>
      <c r="M25" s="164"/>
    </row>
    <row r="26" spans="1:13" ht="92.25" customHeight="1">
      <c r="A26" s="85">
        <v>1</v>
      </c>
      <c r="B26" s="14" t="s">
        <v>13</v>
      </c>
      <c r="C26" s="8" t="s">
        <v>291</v>
      </c>
      <c r="D26" s="71" t="s">
        <v>945</v>
      </c>
      <c r="E26" s="137">
        <v>3.6</v>
      </c>
      <c r="F26" s="137">
        <v>0</v>
      </c>
      <c r="G26" s="137">
        <f>E26+F26</f>
        <v>3.6</v>
      </c>
      <c r="H26" s="137">
        <v>3.6</v>
      </c>
      <c r="I26" s="137">
        <v>0</v>
      </c>
      <c r="J26" s="137">
        <f>H26+I26</f>
        <v>3.6</v>
      </c>
      <c r="K26" s="137">
        <f>H26-E26</f>
        <v>0</v>
      </c>
      <c r="L26" s="137">
        <f>I26-F26</f>
        <v>0</v>
      </c>
      <c r="M26" s="164">
        <f>K26+L26</f>
        <v>0</v>
      </c>
    </row>
    <row r="27" spans="1:13" ht="30" customHeight="1">
      <c r="A27" s="85">
        <v>2</v>
      </c>
      <c r="B27" s="5" t="s">
        <v>14</v>
      </c>
      <c r="C27" s="8" t="s">
        <v>291</v>
      </c>
      <c r="D27" s="3" t="s">
        <v>945</v>
      </c>
      <c r="E27" s="137">
        <v>37.3</v>
      </c>
      <c r="F27" s="137">
        <v>0</v>
      </c>
      <c r="G27" s="137">
        <f>E27+F27</f>
        <v>37.3</v>
      </c>
      <c r="H27" s="137">
        <v>37.3</v>
      </c>
      <c r="I27" s="137">
        <v>0</v>
      </c>
      <c r="J27" s="137">
        <f>H27+I27</f>
        <v>37.3</v>
      </c>
      <c r="K27" s="137">
        <f>H27-E27</f>
        <v>0</v>
      </c>
      <c r="L27" s="137">
        <f>I27-F27</f>
        <v>0</v>
      </c>
      <c r="M27" s="164">
        <f>K27+L27</f>
        <v>0</v>
      </c>
    </row>
    <row r="28" spans="1:13" ht="47.25" customHeight="1">
      <c r="A28" s="85">
        <v>3</v>
      </c>
      <c r="B28" s="14" t="s">
        <v>959</v>
      </c>
      <c r="C28" s="8" t="s">
        <v>291</v>
      </c>
      <c r="D28" s="3" t="s">
        <v>945</v>
      </c>
      <c r="E28" s="137">
        <v>100</v>
      </c>
      <c r="F28" s="137">
        <v>0</v>
      </c>
      <c r="G28" s="137">
        <f>E28+F28</f>
        <v>100</v>
      </c>
      <c r="H28" s="137">
        <v>100</v>
      </c>
      <c r="I28" s="137">
        <v>100</v>
      </c>
      <c r="J28" s="137">
        <v>0</v>
      </c>
      <c r="K28" s="137">
        <f>H28-E28</f>
        <v>0</v>
      </c>
      <c r="L28" s="137">
        <v>0</v>
      </c>
      <c r="M28" s="164">
        <f>K28+L28</f>
        <v>0</v>
      </c>
    </row>
    <row r="29" spans="1:13" ht="18.75">
      <c r="A29" s="15"/>
      <c r="B29" s="16"/>
      <c r="C29" s="12"/>
      <c r="D29" s="17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8.75">
      <c r="A30" s="15"/>
      <c r="B30" s="16"/>
      <c r="C30" s="12"/>
      <c r="D30" s="17"/>
      <c r="E30" s="12"/>
      <c r="F30" s="12"/>
      <c r="G30" s="12"/>
      <c r="H30" s="12"/>
      <c r="I30" s="12"/>
      <c r="J30" s="12"/>
      <c r="K30" s="12"/>
      <c r="L30" s="12"/>
      <c r="M30" s="12"/>
    </row>
    <row r="31" ht="18.75">
      <c r="D31" s="1"/>
    </row>
    <row r="32" spans="1:13" ht="18.75">
      <c r="A32" s="32" t="s">
        <v>883</v>
      </c>
      <c r="D32" s="1"/>
      <c r="E32" s="169"/>
      <c r="F32" s="169"/>
      <c r="G32" s="169"/>
      <c r="J32" s="12"/>
      <c r="K32" s="12"/>
      <c r="L32" s="170" t="s">
        <v>523</v>
      </c>
      <c r="M32" s="170"/>
    </row>
    <row r="33" spans="4:13" ht="18.75">
      <c r="D33" s="1"/>
      <c r="E33" s="167" t="s">
        <v>292</v>
      </c>
      <c r="F33" s="167"/>
      <c r="G33" s="167"/>
      <c r="J33" s="12"/>
      <c r="K33" s="12"/>
      <c r="L33" s="167" t="s">
        <v>293</v>
      </c>
      <c r="M33" s="167"/>
    </row>
    <row r="36" ht="18.75">
      <c r="B36" s="72"/>
    </row>
  </sheetData>
  <sheetProtection/>
  <mergeCells count="18">
    <mergeCell ref="A8:B8"/>
    <mergeCell ref="E8:M8"/>
    <mergeCell ref="F9:M9"/>
    <mergeCell ref="A11:A12"/>
    <mergeCell ref="B11:B12"/>
    <mergeCell ref="C11:C12"/>
    <mergeCell ref="D11:D12"/>
    <mergeCell ref="E11:G11"/>
    <mergeCell ref="E32:G32"/>
    <mergeCell ref="L32:M32"/>
    <mergeCell ref="E33:G33"/>
    <mergeCell ref="L33:M33"/>
    <mergeCell ref="A1:M1"/>
    <mergeCell ref="A3:M3"/>
    <mergeCell ref="A4:M4"/>
    <mergeCell ref="A6:M6"/>
    <mergeCell ref="H11:J11"/>
    <mergeCell ref="K11:M11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N32"/>
  <sheetViews>
    <sheetView zoomScale="75" zoomScaleNormal="75" zoomScalePageLayoutView="0" workbookViewId="0" topLeftCell="A20">
      <selection activeCell="L42" sqref="E14:M42"/>
    </sheetView>
  </sheetViews>
  <sheetFormatPr defaultColWidth="9.140625" defaultRowHeight="12.75"/>
  <cols>
    <col min="1" max="1" width="7.8515625" style="1" customWidth="1"/>
    <col min="2" max="2" width="47.421875" style="1" customWidth="1"/>
    <col min="3" max="3" width="17.00390625" style="1" customWidth="1"/>
    <col min="4" max="4" width="17.8515625" style="1" customWidth="1"/>
    <col min="5" max="5" width="17.421875" style="1" customWidth="1"/>
    <col min="6" max="6" width="15.00390625" style="1" customWidth="1"/>
    <col min="7" max="7" width="17.00390625" style="1" customWidth="1"/>
    <col min="8" max="8" width="15.8515625" style="1" customWidth="1"/>
    <col min="9" max="10" width="16.00390625" style="1" customWidth="1"/>
    <col min="11" max="11" width="16.57421875" style="1" customWidth="1"/>
    <col min="12" max="12" width="16.421875" style="1" customWidth="1"/>
    <col min="13" max="13" width="18.421875" style="1" customWidth="1"/>
    <col min="14" max="16384" width="9.140625" style="1" customWidth="1"/>
  </cols>
  <sheetData>
    <row r="1" ht="18.75"/>
    <row r="2" spans="1:13" ht="34.5" customHeight="1">
      <c r="A2" s="172" t="s">
        <v>241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3" ht="20.25">
      <c r="A3" s="173" t="s">
        <v>242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18.75">
      <c r="A4" s="171" t="s">
        <v>243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ht="15.75" customHeight="1"/>
    <row r="6" spans="1:13" ht="22.5" customHeight="1">
      <c r="A6" s="269" t="s">
        <v>388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</row>
    <row r="7" ht="18.75"/>
    <row r="8" spans="1:14" ht="33.75" customHeight="1">
      <c r="A8" s="169">
        <v>1004010</v>
      </c>
      <c r="B8" s="169"/>
      <c r="C8" s="169"/>
      <c r="D8" s="169"/>
      <c r="F8" s="270" t="s">
        <v>321</v>
      </c>
      <c r="G8" s="270"/>
      <c r="H8" s="270"/>
      <c r="I8" s="270"/>
      <c r="J8" s="270"/>
      <c r="K8" s="270"/>
      <c r="L8" s="270"/>
      <c r="M8" s="270"/>
      <c r="N8" s="19"/>
    </row>
    <row r="9" spans="1:13" ht="18.75">
      <c r="A9" s="171" t="s">
        <v>489</v>
      </c>
      <c r="B9" s="171"/>
      <c r="C9" s="171"/>
      <c r="D9" s="171"/>
      <c r="F9" s="171" t="s">
        <v>246</v>
      </c>
      <c r="G9" s="171"/>
      <c r="H9" s="171"/>
      <c r="I9" s="171"/>
      <c r="J9" s="171"/>
      <c r="K9" s="171"/>
      <c r="L9" s="171"/>
      <c r="M9" s="171"/>
    </row>
    <row r="10" ht="18.75"/>
    <row r="11" spans="1:13" ht="57.75" customHeight="1">
      <c r="A11" s="168" t="s">
        <v>247</v>
      </c>
      <c r="B11" s="168" t="s">
        <v>248</v>
      </c>
      <c r="C11" s="168" t="s">
        <v>249</v>
      </c>
      <c r="D11" s="168" t="s">
        <v>250</v>
      </c>
      <c r="E11" s="168" t="s">
        <v>251</v>
      </c>
      <c r="F11" s="168"/>
      <c r="G11" s="168"/>
      <c r="H11" s="168" t="s">
        <v>252</v>
      </c>
      <c r="I11" s="168"/>
      <c r="J11" s="168"/>
      <c r="K11" s="168" t="s">
        <v>253</v>
      </c>
      <c r="L11" s="168"/>
      <c r="M11" s="168"/>
    </row>
    <row r="12" spans="1:13" ht="37.5">
      <c r="A12" s="168"/>
      <c r="B12" s="168"/>
      <c r="C12" s="168"/>
      <c r="D12" s="168"/>
      <c r="E12" s="3" t="s">
        <v>254</v>
      </c>
      <c r="F12" s="3" t="s">
        <v>255</v>
      </c>
      <c r="G12" s="3" t="s">
        <v>256</v>
      </c>
      <c r="H12" s="3" t="s">
        <v>254</v>
      </c>
      <c r="I12" s="3" t="s">
        <v>255</v>
      </c>
      <c r="J12" s="3" t="s">
        <v>256</v>
      </c>
      <c r="K12" s="3" t="s">
        <v>254</v>
      </c>
      <c r="L12" s="3" t="s">
        <v>255</v>
      </c>
      <c r="M12" s="3" t="s">
        <v>256</v>
      </c>
    </row>
    <row r="13" spans="1:13" ht="18.75">
      <c r="A13" s="98" t="s">
        <v>257</v>
      </c>
      <c r="B13" s="4" t="s">
        <v>258</v>
      </c>
      <c r="C13" s="5"/>
      <c r="D13" s="5"/>
      <c r="E13" s="143"/>
      <c r="F13" s="143"/>
      <c r="G13" s="143"/>
      <c r="H13" s="143"/>
      <c r="I13" s="143"/>
      <c r="J13" s="143"/>
      <c r="K13" s="143"/>
      <c r="L13" s="143"/>
      <c r="M13" s="143"/>
    </row>
    <row r="14" spans="1:13" ht="37.5" customHeight="1">
      <c r="A14" s="8">
        <v>1</v>
      </c>
      <c r="B14" s="10" t="s">
        <v>302</v>
      </c>
      <c r="C14" s="3" t="s">
        <v>272</v>
      </c>
      <c r="D14" s="3" t="s">
        <v>839</v>
      </c>
      <c r="E14" s="137">
        <v>1</v>
      </c>
      <c r="F14" s="137">
        <v>0</v>
      </c>
      <c r="G14" s="138">
        <f>E14+F14</f>
        <v>1</v>
      </c>
      <c r="H14" s="137">
        <v>1</v>
      </c>
      <c r="I14" s="137">
        <v>0</v>
      </c>
      <c r="J14" s="138">
        <f>H14+I14</f>
        <v>1</v>
      </c>
      <c r="K14" s="138">
        <f>H14-E14</f>
        <v>0</v>
      </c>
      <c r="L14" s="138">
        <f>I14-F14</f>
        <v>0</v>
      </c>
      <c r="M14" s="138">
        <f>L14+K14</f>
        <v>0</v>
      </c>
    </row>
    <row r="15" spans="1:13" ht="37.5">
      <c r="A15" s="8">
        <v>2</v>
      </c>
      <c r="B15" s="20" t="s">
        <v>267</v>
      </c>
      <c r="C15" s="3" t="s">
        <v>263</v>
      </c>
      <c r="D15" s="3" t="s">
        <v>839</v>
      </c>
      <c r="E15" s="137">
        <v>186</v>
      </c>
      <c r="F15" s="137">
        <v>0</v>
      </c>
      <c r="G15" s="138">
        <f>E15+F15</f>
        <v>186</v>
      </c>
      <c r="H15" s="137">
        <v>165</v>
      </c>
      <c r="I15" s="137">
        <v>0</v>
      </c>
      <c r="J15" s="138">
        <f>H15+I15</f>
        <v>165</v>
      </c>
      <c r="K15" s="138">
        <f>H15-E15</f>
        <v>-21</v>
      </c>
      <c r="L15" s="138">
        <f>I15-F15</f>
        <v>0</v>
      </c>
      <c r="M15" s="138">
        <f aca="true" t="shared" si="0" ref="M15:M28">L15+K15</f>
        <v>-21</v>
      </c>
    </row>
    <row r="16" spans="1:13" ht="18.75">
      <c r="A16" s="98" t="s">
        <v>269</v>
      </c>
      <c r="B16" s="4" t="s">
        <v>270</v>
      </c>
      <c r="C16" s="3"/>
      <c r="D16" s="5"/>
      <c r="E16" s="137"/>
      <c r="F16" s="137"/>
      <c r="G16" s="137"/>
      <c r="H16" s="137"/>
      <c r="I16" s="137"/>
      <c r="J16" s="137"/>
      <c r="K16" s="137"/>
      <c r="L16" s="137"/>
      <c r="M16" s="138"/>
    </row>
    <row r="17" spans="1:13" ht="38.25" customHeight="1">
      <c r="A17" s="8">
        <v>1</v>
      </c>
      <c r="B17" s="7" t="s">
        <v>176</v>
      </c>
      <c r="C17" s="3" t="s">
        <v>272</v>
      </c>
      <c r="D17" s="3" t="s">
        <v>838</v>
      </c>
      <c r="E17" s="137">
        <v>75000</v>
      </c>
      <c r="F17" s="137">
        <v>0</v>
      </c>
      <c r="G17" s="137">
        <f>E17+F17</f>
        <v>75000</v>
      </c>
      <c r="H17" s="137">
        <v>73068</v>
      </c>
      <c r="I17" s="137">
        <v>0</v>
      </c>
      <c r="J17" s="137">
        <f>H17+I17</f>
        <v>73068</v>
      </c>
      <c r="K17" s="137">
        <f aca="true" t="shared" si="1" ref="K17:L19">H17-E17</f>
        <v>-1932</v>
      </c>
      <c r="L17" s="137">
        <f t="shared" si="1"/>
        <v>0</v>
      </c>
      <c r="M17" s="138">
        <f t="shared" si="0"/>
        <v>-1932</v>
      </c>
    </row>
    <row r="18" spans="1:13" ht="37.5">
      <c r="A18" s="8">
        <v>2</v>
      </c>
      <c r="B18" s="7" t="s">
        <v>323</v>
      </c>
      <c r="C18" s="3" t="s">
        <v>272</v>
      </c>
      <c r="D18" s="3" t="s">
        <v>838</v>
      </c>
      <c r="E18" s="137">
        <v>1100</v>
      </c>
      <c r="F18" s="137">
        <v>0</v>
      </c>
      <c r="G18" s="137">
        <f>E18+F18</f>
        <v>1100</v>
      </c>
      <c r="H18" s="137">
        <v>877</v>
      </c>
      <c r="I18" s="137">
        <v>0</v>
      </c>
      <c r="J18" s="137">
        <f>H18+I18</f>
        <v>877</v>
      </c>
      <c r="K18" s="137">
        <f t="shared" si="1"/>
        <v>-223</v>
      </c>
      <c r="L18" s="137">
        <f t="shared" si="1"/>
        <v>0</v>
      </c>
      <c r="M18" s="138">
        <f t="shared" si="0"/>
        <v>-223</v>
      </c>
    </row>
    <row r="19" spans="1:13" ht="39.75" customHeight="1">
      <c r="A19" s="8">
        <v>3</v>
      </c>
      <c r="B19" s="7" t="s">
        <v>324</v>
      </c>
      <c r="C19" s="3" t="s">
        <v>272</v>
      </c>
      <c r="D19" s="3" t="s">
        <v>838</v>
      </c>
      <c r="E19" s="137">
        <v>62</v>
      </c>
      <c r="F19" s="137">
        <v>0</v>
      </c>
      <c r="G19" s="137">
        <f>E19+F19</f>
        <v>62</v>
      </c>
      <c r="H19" s="137">
        <v>68</v>
      </c>
      <c r="I19" s="137">
        <v>0</v>
      </c>
      <c r="J19" s="137">
        <f>H19+I19</f>
        <v>68</v>
      </c>
      <c r="K19" s="137">
        <f t="shared" si="1"/>
        <v>6</v>
      </c>
      <c r="L19" s="137">
        <f t="shared" si="1"/>
        <v>0</v>
      </c>
      <c r="M19" s="138">
        <f t="shared" si="0"/>
        <v>6</v>
      </c>
    </row>
    <row r="20" spans="1:13" ht="18.75">
      <c r="A20" s="99" t="s">
        <v>280</v>
      </c>
      <c r="B20" s="4" t="s">
        <v>281</v>
      </c>
      <c r="C20" s="5"/>
      <c r="D20" s="5"/>
      <c r="E20" s="137"/>
      <c r="F20" s="137"/>
      <c r="G20" s="137"/>
      <c r="H20" s="137"/>
      <c r="I20" s="137"/>
      <c r="J20" s="137"/>
      <c r="K20" s="137"/>
      <c r="L20" s="137"/>
      <c r="M20" s="138"/>
    </row>
    <row r="21" spans="1:13" ht="39" customHeight="1">
      <c r="A21" s="8">
        <v>1</v>
      </c>
      <c r="B21" s="7" t="s">
        <v>325</v>
      </c>
      <c r="C21" s="8" t="s">
        <v>272</v>
      </c>
      <c r="D21" s="3" t="s">
        <v>838</v>
      </c>
      <c r="E21" s="137">
        <v>403</v>
      </c>
      <c r="F21" s="137">
        <v>0</v>
      </c>
      <c r="G21" s="137">
        <f>E21+F21</f>
        <v>403</v>
      </c>
      <c r="H21" s="137">
        <v>443</v>
      </c>
      <c r="I21" s="137">
        <v>0</v>
      </c>
      <c r="J21" s="137">
        <f>H21+I21</f>
        <v>443</v>
      </c>
      <c r="K21" s="137">
        <f aca="true" t="shared" si="2" ref="K21:L24">H21-E21</f>
        <v>40</v>
      </c>
      <c r="L21" s="137">
        <f t="shared" si="2"/>
        <v>0</v>
      </c>
      <c r="M21" s="138">
        <f t="shared" si="0"/>
        <v>40</v>
      </c>
    </row>
    <row r="22" spans="1:13" ht="38.25" customHeight="1">
      <c r="A22" s="8">
        <v>2</v>
      </c>
      <c r="B22" s="7" t="s">
        <v>177</v>
      </c>
      <c r="C22" s="8" t="s">
        <v>272</v>
      </c>
      <c r="D22" s="3" t="s">
        <v>838</v>
      </c>
      <c r="E22" s="137">
        <v>5.9</v>
      </c>
      <c r="F22" s="137">
        <v>0</v>
      </c>
      <c r="G22" s="137">
        <f>E22+F22</f>
        <v>5.9</v>
      </c>
      <c r="H22" s="137">
        <v>5</v>
      </c>
      <c r="I22" s="137">
        <v>0</v>
      </c>
      <c r="J22" s="137">
        <f>H22+I22</f>
        <v>5</v>
      </c>
      <c r="K22" s="137">
        <f t="shared" si="2"/>
        <v>-0.9000000000000004</v>
      </c>
      <c r="L22" s="137">
        <f t="shared" si="2"/>
        <v>0</v>
      </c>
      <c r="M22" s="138">
        <f t="shared" si="0"/>
        <v>-0.9000000000000004</v>
      </c>
    </row>
    <row r="23" spans="1:13" ht="57" customHeight="1">
      <c r="A23" s="8">
        <v>3</v>
      </c>
      <c r="B23" s="7" t="s">
        <v>326</v>
      </c>
      <c r="C23" s="8" t="s">
        <v>272</v>
      </c>
      <c r="D23" s="3" t="s">
        <v>838</v>
      </c>
      <c r="E23" s="137">
        <v>1</v>
      </c>
      <c r="F23" s="137">
        <v>0</v>
      </c>
      <c r="G23" s="137">
        <f>E23+F23</f>
        <v>1</v>
      </c>
      <c r="H23" s="137">
        <v>1</v>
      </c>
      <c r="I23" s="137">
        <v>0</v>
      </c>
      <c r="J23" s="137">
        <f>H23+I23</f>
        <v>1</v>
      </c>
      <c r="K23" s="137">
        <f t="shared" si="2"/>
        <v>0</v>
      </c>
      <c r="L23" s="137">
        <f t="shared" si="2"/>
        <v>0</v>
      </c>
      <c r="M23" s="138">
        <f t="shared" si="0"/>
        <v>0</v>
      </c>
    </row>
    <row r="24" spans="1:13" ht="37.5">
      <c r="A24" s="8">
        <v>4</v>
      </c>
      <c r="B24" s="7" t="s">
        <v>287</v>
      </c>
      <c r="C24" s="3" t="s">
        <v>286</v>
      </c>
      <c r="D24" s="8" t="s">
        <v>836</v>
      </c>
      <c r="E24" s="137">
        <v>7097</v>
      </c>
      <c r="F24" s="137">
        <v>0</v>
      </c>
      <c r="G24" s="137">
        <f>E24+F24</f>
        <v>7097</v>
      </c>
      <c r="H24" s="137">
        <v>8000</v>
      </c>
      <c r="I24" s="137">
        <v>0</v>
      </c>
      <c r="J24" s="137">
        <f>H24+I24</f>
        <v>8000</v>
      </c>
      <c r="K24" s="137">
        <f t="shared" si="2"/>
        <v>903</v>
      </c>
      <c r="L24" s="137">
        <f t="shared" si="2"/>
        <v>0</v>
      </c>
      <c r="M24" s="138">
        <f t="shared" si="0"/>
        <v>903</v>
      </c>
    </row>
    <row r="25" spans="1:13" ht="18.75">
      <c r="A25" s="99" t="s">
        <v>288</v>
      </c>
      <c r="B25" s="4" t="s">
        <v>289</v>
      </c>
      <c r="C25" s="5"/>
      <c r="D25" s="8"/>
      <c r="E25" s="137"/>
      <c r="F25" s="137"/>
      <c r="G25" s="137"/>
      <c r="H25" s="137"/>
      <c r="I25" s="137"/>
      <c r="J25" s="137"/>
      <c r="K25" s="137"/>
      <c r="L25" s="137"/>
      <c r="M25" s="138"/>
    </row>
    <row r="26" spans="1:13" ht="37.5">
      <c r="A26" s="3">
        <v>1</v>
      </c>
      <c r="B26" s="7" t="s">
        <v>22</v>
      </c>
      <c r="C26" s="8" t="s">
        <v>291</v>
      </c>
      <c r="D26" s="3" t="s">
        <v>838</v>
      </c>
      <c r="E26" s="137">
        <v>100</v>
      </c>
      <c r="F26" s="137">
        <v>0</v>
      </c>
      <c r="G26" s="137">
        <f>E26+F26</f>
        <v>100</v>
      </c>
      <c r="H26" s="137">
        <v>100</v>
      </c>
      <c r="I26" s="137">
        <v>0</v>
      </c>
      <c r="J26" s="137">
        <f>H26+I26</f>
        <v>100</v>
      </c>
      <c r="K26" s="137">
        <f aca="true" t="shared" si="3" ref="K26:L28">H26-E26</f>
        <v>0</v>
      </c>
      <c r="L26" s="137">
        <f t="shared" si="3"/>
        <v>0</v>
      </c>
      <c r="M26" s="138">
        <f t="shared" si="0"/>
        <v>0</v>
      </c>
    </row>
    <row r="27" spans="1:13" ht="42.75" customHeight="1">
      <c r="A27" s="3">
        <v>2</v>
      </c>
      <c r="B27" s="7" t="s">
        <v>23</v>
      </c>
      <c r="C27" s="8" t="s">
        <v>291</v>
      </c>
      <c r="D27" s="3" t="s">
        <v>838</v>
      </c>
      <c r="E27" s="137">
        <v>100</v>
      </c>
      <c r="F27" s="137">
        <v>0</v>
      </c>
      <c r="G27" s="137">
        <f>E27+F27</f>
        <v>100</v>
      </c>
      <c r="H27" s="137">
        <v>100</v>
      </c>
      <c r="I27" s="137">
        <v>0</v>
      </c>
      <c r="J27" s="137">
        <f>H27+I27</f>
        <v>100</v>
      </c>
      <c r="K27" s="137">
        <f t="shared" si="3"/>
        <v>0</v>
      </c>
      <c r="L27" s="137">
        <f t="shared" si="3"/>
        <v>0</v>
      </c>
      <c r="M27" s="138">
        <f t="shared" si="0"/>
        <v>0</v>
      </c>
    </row>
    <row r="28" spans="1:13" ht="93.75">
      <c r="A28" s="8">
        <v>3</v>
      </c>
      <c r="B28" s="7" t="s">
        <v>837</v>
      </c>
      <c r="C28" s="8" t="s">
        <v>291</v>
      </c>
      <c r="D28" s="8" t="s">
        <v>836</v>
      </c>
      <c r="E28" s="137">
        <v>100</v>
      </c>
      <c r="F28" s="137">
        <v>0</v>
      </c>
      <c r="G28" s="137">
        <f>E28+F28</f>
        <v>100</v>
      </c>
      <c r="H28" s="137">
        <v>100</v>
      </c>
      <c r="I28" s="137">
        <v>0</v>
      </c>
      <c r="J28" s="137">
        <f>H28+I28</f>
        <v>100</v>
      </c>
      <c r="K28" s="137">
        <f t="shared" si="3"/>
        <v>0</v>
      </c>
      <c r="L28" s="137">
        <f t="shared" si="3"/>
        <v>0</v>
      </c>
      <c r="M28" s="138">
        <f t="shared" si="0"/>
        <v>0</v>
      </c>
    </row>
    <row r="29" spans="1:13" ht="18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1" spans="1:13" ht="18.75">
      <c r="A31" s="32" t="s">
        <v>522</v>
      </c>
      <c r="E31" s="169"/>
      <c r="F31" s="169"/>
      <c r="G31" s="169"/>
      <c r="J31" s="12"/>
      <c r="K31" s="12"/>
      <c r="L31" s="170" t="s">
        <v>600</v>
      </c>
      <c r="M31" s="170"/>
    </row>
    <row r="32" spans="5:13" ht="18.75">
      <c r="E32" s="167" t="s">
        <v>292</v>
      </c>
      <c r="F32" s="167"/>
      <c r="G32" s="167"/>
      <c r="J32" s="12"/>
      <c r="K32" s="12"/>
      <c r="L32" s="167" t="s">
        <v>293</v>
      </c>
      <c r="M32" s="167"/>
    </row>
  </sheetData>
  <sheetProtection/>
  <mergeCells count="19">
    <mergeCell ref="F8:M8"/>
    <mergeCell ref="A8:D8"/>
    <mergeCell ref="A9:D9"/>
    <mergeCell ref="F9:M9"/>
    <mergeCell ref="E31:G31"/>
    <mergeCell ref="A11:A12"/>
    <mergeCell ref="B11:B12"/>
    <mergeCell ref="C11:C12"/>
    <mergeCell ref="D11:D12"/>
    <mergeCell ref="E32:G32"/>
    <mergeCell ref="A2:M2"/>
    <mergeCell ref="A3:M3"/>
    <mergeCell ref="A4:M4"/>
    <mergeCell ref="A6:M6"/>
    <mergeCell ref="L31:M31"/>
    <mergeCell ref="L32:M32"/>
    <mergeCell ref="E11:G11"/>
    <mergeCell ref="H11:J11"/>
    <mergeCell ref="K11:M11"/>
  </mergeCells>
  <printOptions/>
  <pageMargins left="0.25" right="0.23" top="0.75" bottom="0.2" header="0.5118110236220472" footer="0.17"/>
  <pageSetup fitToHeight="2" fitToWidth="1" horizontalDpi="600" verticalDpi="600" orientation="landscape" paperSize="9" scale="61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63"/>
  <sheetViews>
    <sheetView zoomScale="75" zoomScaleNormal="75" zoomScaleSheetLayoutView="90" zoomScalePageLayoutView="0" workbookViewId="0" topLeftCell="A59">
      <selection activeCell="L42" sqref="E14:M42"/>
    </sheetView>
  </sheetViews>
  <sheetFormatPr defaultColWidth="9.140625" defaultRowHeight="12.75"/>
  <cols>
    <col min="1" max="1" width="7.8515625" style="1" customWidth="1"/>
    <col min="2" max="2" width="47.28125" style="1" customWidth="1"/>
    <col min="3" max="3" width="12.140625" style="1" customWidth="1"/>
    <col min="4" max="4" width="17.421875" style="1" customWidth="1"/>
    <col min="5" max="5" width="14.00390625" style="1" customWidth="1"/>
    <col min="6" max="6" width="14.28125" style="1" customWidth="1"/>
    <col min="7" max="7" width="17.00390625" style="1" customWidth="1"/>
    <col min="8" max="9" width="14.8515625" style="1" customWidth="1"/>
    <col min="10" max="10" width="15.57421875" style="1" customWidth="1"/>
    <col min="11" max="12" width="16.140625" style="1" customWidth="1"/>
    <col min="13" max="13" width="16.57421875" style="1" customWidth="1"/>
    <col min="14" max="16384" width="9.140625" style="1" customWidth="1"/>
  </cols>
  <sheetData>
    <row r="1" spans="1:13" ht="34.5" customHeight="1">
      <c r="A1" s="172" t="s">
        <v>241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ht="18.75"/>
    <row r="3" spans="1:13" ht="20.25">
      <c r="A3" s="173" t="s">
        <v>242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18.75">
      <c r="A4" s="171" t="s">
        <v>243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ht="18.75" customHeight="1"/>
    <row r="6" spans="1:13" ht="23.25" customHeight="1">
      <c r="A6" s="174" t="s">
        <v>388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</row>
    <row r="7" ht="18.75"/>
    <row r="8" spans="1:13" ht="18.75">
      <c r="A8" s="169">
        <v>1004020</v>
      </c>
      <c r="B8" s="169"/>
      <c r="C8" s="169"/>
      <c r="D8" s="169"/>
      <c r="F8" s="169" t="s">
        <v>327</v>
      </c>
      <c r="G8" s="169"/>
      <c r="H8" s="169"/>
      <c r="I8" s="169"/>
      <c r="J8" s="169"/>
      <c r="K8" s="169"/>
      <c r="L8" s="169"/>
      <c r="M8" s="169"/>
    </row>
    <row r="9" spans="1:13" ht="18.75">
      <c r="A9" s="171" t="s">
        <v>489</v>
      </c>
      <c r="B9" s="171"/>
      <c r="C9" s="171"/>
      <c r="D9" s="171"/>
      <c r="F9" s="171" t="s">
        <v>246</v>
      </c>
      <c r="G9" s="171"/>
      <c r="H9" s="171"/>
      <c r="I9" s="171"/>
      <c r="J9" s="171"/>
      <c r="K9" s="171"/>
      <c r="L9" s="171"/>
      <c r="M9" s="171"/>
    </row>
    <row r="10" ht="18.75"/>
    <row r="11" spans="1:13" ht="57.75" customHeight="1">
      <c r="A11" s="168" t="s">
        <v>247</v>
      </c>
      <c r="B11" s="168" t="s">
        <v>248</v>
      </c>
      <c r="C11" s="168" t="s">
        <v>249</v>
      </c>
      <c r="D11" s="168" t="s">
        <v>250</v>
      </c>
      <c r="E11" s="168" t="s">
        <v>251</v>
      </c>
      <c r="F11" s="168"/>
      <c r="G11" s="168"/>
      <c r="H11" s="168" t="s">
        <v>252</v>
      </c>
      <c r="I11" s="168"/>
      <c r="J11" s="168"/>
      <c r="K11" s="168" t="s">
        <v>253</v>
      </c>
      <c r="L11" s="168"/>
      <c r="M11" s="168"/>
    </row>
    <row r="12" spans="1:13" ht="56.25">
      <c r="A12" s="168"/>
      <c r="B12" s="168"/>
      <c r="C12" s="168"/>
      <c r="D12" s="168"/>
      <c r="E12" s="3" t="s">
        <v>254</v>
      </c>
      <c r="F12" s="3" t="s">
        <v>255</v>
      </c>
      <c r="G12" s="3" t="s">
        <v>256</v>
      </c>
      <c r="H12" s="3" t="s">
        <v>254</v>
      </c>
      <c r="I12" s="3" t="s">
        <v>255</v>
      </c>
      <c r="J12" s="3" t="s">
        <v>256</v>
      </c>
      <c r="K12" s="3" t="s">
        <v>254</v>
      </c>
      <c r="L12" s="3" t="s">
        <v>255</v>
      </c>
      <c r="M12" s="3" t="s">
        <v>256</v>
      </c>
    </row>
    <row r="13" spans="1:13" ht="18.75">
      <c r="A13" s="98">
        <v>1</v>
      </c>
      <c r="B13" s="4" t="s">
        <v>258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38.25" customHeight="1">
      <c r="A14" s="8">
        <v>1</v>
      </c>
      <c r="B14" s="21" t="s">
        <v>328</v>
      </c>
      <c r="C14" s="3" t="s">
        <v>275</v>
      </c>
      <c r="D14" s="3" t="s">
        <v>865</v>
      </c>
      <c r="E14" s="137">
        <v>25</v>
      </c>
      <c r="F14" s="137">
        <v>0</v>
      </c>
      <c r="G14" s="138">
        <f aca="true" t="shared" si="0" ref="G14:G19">E14+F14</f>
        <v>25</v>
      </c>
      <c r="H14" s="137">
        <v>25</v>
      </c>
      <c r="I14" s="137">
        <v>0</v>
      </c>
      <c r="J14" s="138">
        <f aca="true" t="shared" si="1" ref="J14:J19">H14+I14</f>
        <v>25</v>
      </c>
      <c r="K14" s="138">
        <f aca="true" t="shared" si="2" ref="K14:M29">H14-E14</f>
        <v>0</v>
      </c>
      <c r="L14" s="138">
        <f t="shared" si="2"/>
        <v>0</v>
      </c>
      <c r="M14" s="138">
        <f t="shared" si="2"/>
        <v>0</v>
      </c>
    </row>
    <row r="15" spans="1:13" ht="37.5">
      <c r="A15" s="8">
        <v>2</v>
      </c>
      <c r="B15" s="21" t="s">
        <v>267</v>
      </c>
      <c r="C15" s="3" t="s">
        <v>263</v>
      </c>
      <c r="D15" s="3" t="s">
        <v>865</v>
      </c>
      <c r="E15" s="137">
        <v>4052</v>
      </c>
      <c r="F15" s="137">
        <v>0</v>
      </c>
      <c r="G15" s="138">
        <f t="shared" si="0"/>
        <v>4052</v>
      </c>
      <c r="H15" s="137">
        <v>3912</v>
      </c>
      <c r="I15" s="137">
        <v>0</v>
      </c>
      <c r="J15" s="138">
        <f t="shared" si="1"/>
        <v>3912</v>
      </c>
      <c r="K15" s="138">
        <f t="shared" si="2"/>
        <v>-140</v>
      </c>
      <c r="L15" s="138">
        <f t="shared" si="2"/>
        <v>0</v>
      </c>
      <c r="M15" s="138">
        <f t="shared" si="2"/>
        <v>-140</v>
      </c>
    </row>
    <row r="16" spans="1:13" ht="37.5">
      <c r="A16" s="8">
        <v>3</v>
      </c>
      <c r="B16" s="21" t="s">
        <v>268</v>
      </c>
      <c r="C16" s="3" t="s">
        <v>263</v>
      </c>
      <c r="D16" s="3" t="s">
        <v>865</v>
      </c>
      <c r="E16" s="137">
        <v>943</v>
      </c>
      <c r="F16" s="137">
        <v>0</v>
      </c>
      <c r="G16" s="138">
        <f t="shared" si="0"/>
        <v>943</v>
      </c>
      <c r="H16" s="137">
        <v>880</v>
      </c>
      <c r="I16" s="137">
        <v>0</v>
      </c>
      <c r="J16" s="138">
        <f t="shared" si="1"/>
        <v>880</v>
      </c>
      <c r="K16" s="138">
        <f t="shared" si="2"/>
        <v>-63</v>
      </c>
      <c r="L16" s="138">
        <f t="shared" si="2"/>
        <v>0</v>
      </c>
      <c r="M16" s="138">
        <f t="shared" si="2"/>
        <v>-63</v>
      </c>
    </row>
    <row r="17" spans="1:13" ht="37.5">
      <c r="A17" s="8">
        <v>4</v>
      </c>
      <c r="B17" s="21" t="s">
        <v>332</v>
      </c>
      <c r="C17" s="3" t="s">
        <v>275</v>
      </c>
      <c r="D17" s="3" t="s">
        <v>855</v>
      </c>
      <c r="E17" s="137">
        <v>4</v>
      </c>
      <c r="F17" s="137">
        <v>0</v>
      </c>
      <c r="G17" s="138">
        <f t="shared" si="0"/>
        <v>4</v>
      </c>
      <c r="H17" s="137">
        <v>4</v>
      </c>
      <c r="I17" s="137">
        <v>0</v>
      </c>
      <c r="J17" s="138">
        <f t="shared" si="1"/>
        <v>4</v>
      </c>
      <c r="K17" s="138">
        <f>H17-E17</f>
        <v>0</v>
      </c>
      <c r="L17" s="138">
        <f t="shared" si="2"/>
        <v>0</v>
      </c>
      <c r="M17" s="138">
        <f t="shared" si="2"/>
        <v>0</v>
      </c>
    </row>
    <row r="18" spans="1:13" ht="75">
      <c r="A18" s="8">
        <v>5</v>
      </c>
      <c r="B18" s="21" t="s">
        <v>864</v>
      </c>
      <c r="C18" s="3" t="s">
        <v>275</v>
      </c>
      <c r="D18" s="3" t="s">
        <v>855</v>
      </c>
      <c r="E18" s="137">
        <v>2</v>
      </c>
      <c r="F18" s="137">
        <v>0</v>
      </c>
      <c r="G18" s="138">
        <f t="shared" si="0"/>
        <v>2</v>
      </c>
      <c r="H18" s="137">
        <v>3</v>
      </c>
      <c r="I18" s="137">
        <v>0</v>
      </c>
      <c r="J18" s="138">
        <f t="shared" si="1"/>
        <v>3</v>
      </c>
      <c r="K18" s="138">
        <f>H18-E18</f>
        <v>1</v>
      </c>
      <c r="L18" s="138">
        <f t="shared" si="2"/>
        <v>0</v>
      </c>
      <c r="M18" s="138">
        <f t="shared" si="2"/>
        <v>1</v>
      </c>
    </row>
    <row r="19" spans="1:13" ht="78.75" customHeight="1">
      <c r="A19" s="8">
        <v>6</v>
      </c>
      <c r="B19" s="21" t="s">
        <v>863</v>
      </c>
      <c r="C19" s="3" t="s">
        <v>294</v>
      </c>
      <c r="D19" s="3" t="s">
        <v>24</v>
      </c>
      <c r="E19" s="137">
        <v>39038.4</v>
      </c>
      <c r="F19" s="137">
        <v>0</v>
      </c>
      <c r="G19" s="138">
        <f t="shared" si="0"/>
        <v>39038.4</v>
      </c>
      <c r="H19" s="137">
        <v>39038</v>
      </c>
      <c r="I19" s="137">
        <v>0</v>
      </c>
      <c r="J19" s="138">
        <f t="shared" si="1"/>
        <v>39038</v>
      </c>
      <c r="K19" s="138">
        <f>H19-E19</f>
        <v>-0.4000000000014552</v>
      </c>
      <c r="L19" s="138">
        <f t="shared" si="2"/>
        <v>0</v>
      </c>
      <c r="M19" s="138">
        <f t="shared" si="2"/>
        <v>-0.4000000000014552</v>
      </c>
    </row>
    <row r="20" spans="1:13" ht="18.75">
      <c r="A20" s="98" t="s">
        <v>269</v>
      </c>
      <c r="B20" s="4" t="s">
        <v>270</v>
      </c>
      <c r="C20" s="3"/>
      <c r="D20" s="5"/>
      <c r="E20" s="137"/>
      <c r="F20" s="137"/>
      <c r="G20" s="137"/>
      <c r="H20" s="137"/>
      <c r="I20" s="137"/>
      <c r="J20" s="137"/>
      <c r="K20" s="137"/>
      <c r="L20" s="138"/>
      <c r="M20" s="138"/>
    </row>
    <row r="21" spans="1:13" ht="36" customHeight="1">
      <c r="A21" s="8">
        <v>1</v>
      </c>
      <c r="B21" s="21" t="s">
        <v>862</v>
      </c>
      <c r="C21" s="3" t="s">
        <v>275</v>
      </c>
      <c r="D21" s="3" t="s">
        <v>179</v>
      </c>
      <c r="E21" s="137">
        <v>2</v>
      </c>
      <c r="F21" s="137">
        <v>0</v>
      </c>
      <c r="G21" s="137">
        <f>E21+F20</f>
        <v>2</v>
      </c>
      <c r="H21" s="137">
        <v>2</v>
      </c>
      <c r="I21" s="137">
        <v>0</v>
      </c>
      <c r="J21" s="137">
        <f aca="true" t="shared" si="3" ref="J21:J33">H21+I21</f>
        <v>2</v>
      </c>
      <c r="K21" s="137">
        <f aca="true" t="shared" si="4" ref="K21:K33">H21-E21</f>
        <v>0</v>
      </c>
      <c r="L21" s="138">
        <f t="shared" si="2"/>
        <v>0</v>
      </c>
      <c r="M21" s="138">
        <f t="shared" si="2"/>
        <v>0</v>
      </c>
    </row>
    <row r="22" spans="1:13" ht="60.75" customHeight="1">
      <c r="A22" s="8">
        <v>2</v>
      </c>
      <c r="B22" s="21" t="s">
        <v>531</v>
      </c>
      <c r="C22" s="3" t="s">
        <v>263</v>
      </c>
      <c r="D22" s="3" t="s">
        <v>859</v>
      </c>
      <c r="E22" s="137">
        <v>330</v>
      </c>
      <c r="F22" s="137">
        <v>0</v>
      </c>
      <c r="G22" s="137">
        <f>E22+F21</f>
        <v>330</v>
      </c>
      <c r="H22" s="137">
        <v>163</v>
      </c>
      <c r="I22" s="137">
        <v>0</v>
      </c>
      <c r="J22" s="137">
        <f t="shared" si="3"/>
        <v>163</v>
      </c>
      <c r="K22" s="137">
        <f t="shared" si="4"/>
        <v>-167</v>
      </c>
      <c r="L22" s="138">
        <f t="shared" si="2"/>
        <v>0</v>
      </c>
      <c r="M22" s="138">
        <f t="shared" si="2"/>
        <v>-167</v>
      </c>
    </row>
    <row r="23" spans="1:13" ht="38.25" customHeight="1">
      <c r="A23" s="8">
        <v>3</v>
      </c>
      <c r="B23" s="21" t="s">
        <v>861</v>
      </c>
      <c r="C23" s="3" t="s">
        <v>315</v>
      </c>
      <c r="D23" s="3" t="s">
        <v>855</v>
      </c>
      <c r="E23" s="137">
        <v>2.5</v>
      </c>
      <c r="F23" s="137">
        <v>0</v>
      </c>
      <c r="G23" s="137">
        <f>E23+F22</f>
        <v>2.5</v>
      </c>
      <c r="H23" s="137">
        <v>0.4</v>
      </c>
      <c r="I23" s="137">
        <v>0</v>
      </c>
      <c r="J23" s="137">
        <f t="shared" si="3"/>
        <v>0.4</v>
      </c>
      <c r="K23" s="137">
        <f t="shared" si="4"/>
        <v>-2.1</v>
      </c>
      <c r="L23" s="138">
        <f t="shared" si="2"/>
        <v>0</v>
      </c>
      <c r="M23" s="138">
        <f t="shared" si="2"/>
        <v>-2.1</v>
      </c>
    </row>
    <row r="24" spans="1:13" ht="83.25" customHeight="1">
      <c r="A24" s="8">
        <v>4</v>
      </c>
      <c r="B24" s="21" t="s">
        <v>860</v>
      </c>
      <c r="C24" s="3" t="s">
        <v>263</v>
      </c>
      <c r="D24" s="3" t="s">
        <v>859</v>
      </c>
      <c r="E24" s="137">
        <v>373</v>
      </c>
      <c r="F24" s="137">
        <v>0</v>
      </c>
      <c r="G24" s="137">
        <f>E24+F23</f>
        <v>373</v>
      </c>
      <c r="H24" s="137">
        <v>174</v>
      </c>
      <c r="I24" s="137">
        <v>0</v>
      </c>
      <c r="J24" s="137">
        <f t="shared" si="3"/>
        <v>174</v>
      </c>
      <c r="K24" s="137">
        <f t="shared" si="4"/>
        <v>-199</v>
      </c>
      <c r="L24" s="138">
        <f t="shared" si="2"/>
        <v>0</v>
      </c>
      <c r="M24" s="138">
        <f t="shared" si="2"/>
        <v>-199</v>
      </c>
    </row>
    <row r="25" spans="1:13" ht="38.25" customHeight="1">
      <c r="A25" s="8">
        <v>5</v>
      </c>
      <c r="B25" s="21" t="s">
        <v>532</v>
      </c>
      <c r="C25" s="3" t="s">
        <v>275</v>
      </c>
      <c r="D25" s="3" t="s">
        <v>855</v>
      </c>
      <c r="E25" s="137">
        <v>200</v>
      </c>
      <c r="F25" s="137">
        <v>0</v>
      </c>
      <c r="G25" s="137">
        <f>E25+F24</f>
        <v>200</v>
      </c>
      <c r="H25" s="137">
        <v>92</v>
      </c>
      <c r="I25" s="137">
        <v>0</v>
      </c>
      <c r="J25" s="137">
        <f t="shared" si="3"/>
        <v>92</v>
      </c>
      <c r="K25" s="137">
        <f t="shared" si="4"/>
        <v>-108</v>
      </c>
      <c r="L25" s="138">
        <f t="shared" si="2"/>
        <v>0</v>
      </c>
      <c r="M25" s="138">
        <f t="shared" si="2"/>
        <v>-108</v>
      </c>
    </row>
    <row r="26" spans="1:13" ht="76.5" customHeight="1">
      <c r="A26" s="8">
        <v>6</v>
      </c>
      <c r="B26" s="21" t="s">
        <v>858</v>
      </c>
      <c r="C26" s="3" t="s">
        <v>315</v>
      </c>
      <c r="D26" s="3" t="s">
        <v>28</v>
      </c>
      <c r="E26" s="137">
        <v>0</v>
      </c>
      <c r="F26" s="137">
        <v>2000</v>
      </c>
      <c r="G26" s="137">
        <f aca="true" t="shared" si="5" ref="G26:G33">E26+F26</f>
        <v>2000</v>
      </c>
      <c r="H26" s="137">
        <v>0</v>
      </c>
      <c r="I26" s="137">
        <v>1989</v>
      </c>
      <c r="J26" s="137">
        <f t="shared" si="3"/>
        <v>1989</v>
      </c>
      <c r="K26" s="137">
        <f t="shared" si="4"/>
        <v>0</v>
      </c>
      <c r="L26" s="138">
        <f t="shared" si="2"/>
        <v>-11</v>
      </c>
      <c r="M26" s="138">
        <f t="shared" si="2"/>
        <v>-11</v>
      </c>
    </row>
    <row r="27" spans="1:13" ht="38.25" customHeight="1">
      <c r="A27" s="8">
        <v>7</v>
      </c>
      <c r="B27" s="21" t="s">
        <v>857</v>
      </c>
      <c r="C27" s="3" t="s">
        <v>263</v>
      </c>
      <c r="D27" s="3" t="s">
        <v>855</v>
      </c>
      <c r="E27" s="137">
        <v>100</v>
      </c>
      <c r="F27" s="137">
        <v>0</v>
      </c>
      <c r="G27" s="137">
        <f t="shared" si="5"/>
        <v>100</v>
      </c>
      <c r="H27" s="137">
        <v>11</v>
      </c>
      <c r="I27" s="137">
        <v>0</v>
      </c>
      <c r="J27" s="137">
        <f t="shared" si="3"/>
        <v>11</v>
      </c>
      <c r="K27" s="137">
        <f t="shared" si="4"/>
        <v>-89</v>
      </c>
      <c r="L27" s="138">
        <f t="shared" si="2"/>
        <v>0</v>
      </c>
      <c r="M27" s="138">
        <f t="shared" si="2"/>
        <v>-89</v>
      </c>
    </row>
    <row r="28" spans="1:13" ht="80.25" customHeight="1">
      <c r="A28" s="8">
        <v>8</v>
      </c>
      <c r="B28" s="21" t="s">
        <v>856</v>
      </c>
      <c r="C28" s="3" t="s">
        <v>315</v>
      </c>
      <c r="D28" s="3" t="s">
        <v>855</v>
      </c>
      <c r="E28" s="137">
        <v>0</v>
      </c>
      <c r="F28" s="137">
        <v>2000</v>
      </c>
      <c r="G28" s="137">
        <f t="shared" si="5"/>
        <v>2000</v>
      </c>
      <c r="H28" s="137">
        <v>0</v>
      </c>
      <c r="I28" s="137">
        <v>1712</v>
      </c>
      <c r="J28" s="137">
        <f t="shared" si="3"/>
        <v>1712</v>
      </c>
      <c r="K28" s="137">
        <f t="shared" si="4"/>
        <v>0</v>
      </c>
      <c r="L28" s="138">
        <f t="shared" si="2"/>
        <v>-288</v>
      </c>
      <c r="M28" s="138">
        <f t="shared" si="2"/>
        <v>-288</v>
      </c>
    </row>
    <row r="29" spans="1:13" ht="38.25" customHeight="1">
      <c r="A29" s="8">
        <v>9</v>
      </c>
      <c r="B29" s="21" t="s">
        <v>854</v>
      </c>
      <c r="C29" s="3" t="s">
        <v>315</v>
      </c>
      <c r="D29" s="3" t="s">
        <v>973</v>
      </c>
      <c r="E29" s="137">
        <v>950</v>
      </c>
      <c r="F29" s="137">
        <v>0</v>
      </c>
      <c r="G29" s="137">
        <f t="shared" si="5"/>
        <v>950</v>
      </c>
      <c r="H29" s="137">
        <v>858</v>
      </c>
      <c r="I29" s="137">
        <v>0</v>
      </c>
      <c r="J29" s="137">
        <f t="shared" si="3"/>
        <v>858</v>
      </c>
      <c r="K29" s="137">
        <f t="shared" si="4"/>
        <v>-92</v>
      </c>
      <c r="L29" s="138">
        <f t="shared" si="2"/>
        <v>0</v>
      </c>
      <c r="M29" s="138">
        <f t="shared" si="2"/>
        <v>-92</v>
      </c>
    </row>
    <row r="30" spans="1:13" ht="38.25" customHeight="1">
      <c r="A30" s="8">
        <v>10</v>
      </c>
      <c r="B30" s="21" t="s">
        <v>25</v>
      </c>
      <c r="C30" s="3" t="s">
        <v>275</v>
      </c>
      <c r="D30" s="3" t="s">
        <v>178</v>
      </c>
      <c r="E30" s="137">
        <v>200</v>
      </c>
      <c r="F30" s="137">
        <v>0</v>
      </c>
      <c r="G30" s="137">
        <f t="shared" si="5"/>
        <v>200</v>
      </c>
      <c r="H30" s="137">
        <v>219</v>
      </c>
      <c r="I30" s="137">
        <v>0</v>
      </c>
      <c r="J30" s="137">
        <f t="shared" si="3"/>
        <v>219</v>
      </c>
      <c r="K30" s="137">
        <f t="shared" si="4"/>
        <v>19</v>
      </c>
      <c r="L30" s="138">
        <f aca="true" t="shared" si="6" ref="L30:M59">I30-F30</f>
        <v>0</v>
      </c>
      <c r="M30" s="138">
        <f t="shared" si="6"/>
        <v>19</v>
      </c>
    </row>
    <row r="31" spans="1:13" ht="75">
      <c r="A31" s="8">
        <v>11</v>
      </c>
      <c r="B31" s="21" t="s">
        <v>853</v>
      </c>
      <c r="C31" s="3" t="s">
        <v>333</v>
      </c>
      <c r="D31" s="3" t="s">
        <v>27</v>
      </c>
      <c r="E31" s="137">
        <v>10976.5</v>
      </c>
      <c r="F31" s="137">
        <v>0</v>
      </c>
      <c r="G31" s="137">
        <f t="shared" si="5"/>
        <v>10976.5</v>
      </c>
      <c r="H31" s="137">
        <v>2507.6</v>
      </c>
      <c r="I31" s="137">
        <v>0</v>
      </c>
      <c r="J31" s="137">
        <f t="shared" si="3"/>
        <v>2507.6</v>
      </c>
      <c r="K31" s="137">
        <f t="shared" si="4"/>
        <v>-8468.9</v>
      </c>
      <c r="L31" s="138">
        <f t="shared" si="6"/>
        <v>0</v>
      </c>
      <c r="M31" s="138">
        <f t="shared" si="6"/>
        <v>-8468.9</v>
      </c>
    </row>
    <row r="32" spans="1:13" ht="39.75" customHeight="1">
      <c r="A32" s="8">
        <v>12</v>
      </c>
      <c r="B32" s="21" t="s">
        <v>852</v>
      </c>
      <c r="C32" s="3" t="s">
        <v>275</v>
      </c>
      <c r="D32" s="3" t="s">
        <v>179</v>
      </c>
      <c r="E32" s="137">
        <v>610</v>
      </c>
      <c r="F32" s="137">
        <v>0</v>
      </c>
      <c r="G32" s="137">
        <f t="shared" si="5"/>
        <v>610</v>
      </c>
      <c r="H32" s="137">
        <v>610</v>
      </c>
      <c r="I32" s="137">
        <v>0</v>
      </c>
      <c r="J32" s="137">
        <f t="shared" si="3"/>
        <v>610</v>
      </c>
      <c r="K32" s="137">
        <f t="shared" si="4"/>
        <v>0</v>
      </c>
      <c r="L32" s="138">
        <f t="shared" si="6"/>
        <v>0</v>
      </c>
      <c r="M32" s="138">
        <f t="shared" si="6"/>
        <v>0</v>
      </c>
    </row>
    <row r="33" spans="1:13" ht="56.25">
      <c r="A33" s="8">
        <v>13</v>
      </c>
      <c r="B33" s="21" t="s">
        <v>26</v>
      </c>
      <c r="C33" s="3" t="s">
        <v>275</v>
      </c>
      <c r="D33" s="3" t="s">
        <v>178</v>
      </c>
      <c r="E33" s="137">
        <v>216</v>
      </c>
      <c r="F33" s="137">
        <v>0</v>
      </c>
      <c r="G33" s="137">
        <f t="shared" si="5"/>
        <v>216</v>
      </c>
      <c r="H33" s="137">
        <v>219</v>
      </c>
      <c r="I33" s="137">
        <v>0</v>
      </c>
      <c r="J33" s="137">
        <f t="shared" si="3"/>
        <v>219</v>
      </c>
      <c r="K33" s="137">
        <f t="shared" si="4"/>
        <v>3</v>
      </c>
      <c r="L33" s="138">
        <f t="shared" si="6"/>
        <v>0</v>
      </c>
      <c r="M33" s="138">
        <f t="shared" si="6"/>
        <v>3</v>
      </c>
    </row>
    <row r="34" spans="1:13" ht="18.75">
      <c r="A34" s="99" t="s">
        <v>280</v>
      </c>
      <c r="B34" s="4" t="s">
        <v>281</v>
      </c>
      <c r="C34" s="5"/>
      <c r="D34" s="5"/>
      <c r="E34" s="137"/>
      <c r="F34" s="137"/>
      <c r="G34" s="137"/>
      <c r="H34" s="137"/>
      <c r="I34" s="137"/>
      <c r="J34" s="137"/>
      <c r="K34" s="137"/>
      <c r="L34" s="138"/>
      <c r="M34" s="138"/>
    </row>
    <row r="35" spans="1:13" ht="37.5">
      <c r="A35" s="8">
        <v>1</v>
      </c>
      <c r="B35" s="21" t="s">
        <v>851</v>
      </c>
      <c r="C35" s="8" t="s">
        <v>286</v>
      </c>
      <c r="D35" s="3" t="s">
        <v>838</v>
      </c>
      <c r="E35" s="137">
        <v>3555.6</v>
      </c>
      <c r="F35" s="137">
        <v>0</v>
      </c>
      <c r="G35" s="137">
        <f aca="true" t="shared" si="7" ref="G35:G50">E35+F35</f>
        <v>3555.6</v>
      </c>
      <c r="H35" s="137">
        <v>15567.9</v>
      </c>
      <c r="I35" s="137">
        <v>0</v>
      </c>
      <c r="J35" s="137">
        <f aca="true" t="shared" si="8" ref="J35:J50">H35+I35</f>
        <v>15567.9</v>
      </c>
      <c r="K35" s="137">
        <f>H35-E35</f>
        <v>12012.3</v>
      </c>
      <c r="L35" s="138">
        <f t="shared" si="6"/>
        <v>0</v>
      </c>
      <c r="M35" s="138">
        <f t="shared" si="6"/>
        <v>12012.3</v>
      </c>
    </row>
    <row r="36" spans="1:13" ht="37.5">
      <c r="A36" s="8">
        <v>2</v>
      </c>
      <c r="B36" s="21" t="s">
        <v>188</v>
      </c>
      <c r="C36" s="8" t="s">
        <v>286</v>
      </c>
      <c r="D36" s="3" t="s">
        <v>178</v>
      </c>
      <c r="E36" s="137">
        <v>13.5</v>
      </c>
      <c r="F36" s="137">
        <v>0</v>
      </c>
      <c r="G36" s="137">
        <f t="shared" si="7"/>
        <v>13.5</v>
      </c>
      <c r="H36" s="137">
        <v>13.5</v>
      </c>
      <c r="I36" s="137">
        <v>0</v>
      </c>
      <c r="J36" s="137">
        <f t="shared" si="8"/>
        <v>13.5</v>
      </c>
      <c r="K36" s="137">
        <f aca="true" t="shared" si="9" ref="K36:K59">H36-E36</f>
        <v>0</v>
      </c>
      <c r="L36" s="138">
        <f t="shared" si="6"/>
        <v>0</v>
      </c>
      <c r="M36" s="138">
        <f t="shared" si="6"/>
        <v>0</v>
      </c>
    </row>
    <row r="37" spans="1:13" ht="37.5">
      <c r="A37" s="8">
        <v>3</v>
      </c>
      <c r="B37" s="21" t="s">
        <v>533</v>
      </c>
      <c r="C37" s="8" t="s">
        <v>286</v>
      </c>
      <c r="D37" s="3" t="s">
        <v>178</v>
      </c>
      <c r="E37" s="137">
        <v>9.4</v>
      </c>
      <c r="F37" s="137">
        <v>0</v>
      </c>
      <c r="G37" s="137">
        <f t="shared" si="7"/>
        <v>9.4</v>
      </c>
      <c r="H37" s="137">
        <v>9.4</v>
      </c>
      <c r="I37" s="137">
        <v>0</v>
      </c>
      <c r="J37" s="137">
        <f t="shared" si="8"/>
        <v>9.4</v>
      </c>
      <c r="K37" s="137">
        <f t="shared" si="9"/>
        <v>0</v>
      </c>
      <c r="L37" s="138">
        <f t="shared" si="6"/>
        <v>0</v>
      </c>
      <c r="M37" s="138">
        <f t="shared" si="6"/>
        <v>0</v>
      </c>
    </row>
    <row r="38" spans="1:13" ht="56.25">
      <c r="A38" s="8">
        <v>4</v>
      </c>
      <c r="B38" s="21" t="s">
        <v>850</v>
      </c>
      <c r="C38" s="8" t="s">
        <v>286</v>
      </c>
      <c r="D38" s="3" t="s">
        <v>838</v>
      </c>
      <c r="E38" s="137">
        <v>74.8</v>
      </c>
      <c r="F38" s="137">
        <v>0</v>
      </c>
      <c r="G38" s="137">
        <f t="shared" si="7"/>
        <v>74.8</v>
      </c>
      <c r="H38" s="137">
        <v>838</v>
      </c>
      <c r="I38" s="137">
        <v>0</v>
      </c>
      <c r="J38" s="137">
        <f t="shared" si="8"/>
        <v>838</v>
      </c>
      <c r="K38" s="137">
        <f t="shared" si="9"/>
        <v>763.2</v>
      </c>
      <c r="L38" s="138">
        <f t="shared" si="6"/>
        <v>0</v>
      </c>
      <c r="M38" s="138">
        <f t="shared" si="6"/>
        <v>763.2</v>
      </c>
    </row>
    <row r="39" spans="1:13" ht="37.5">
      <c r="A39" s="8">
        <v>5</v>
      </c>
      <c r="B39" s="119" t="s">
        <v>849</v>
      </c>
      <c r="C39" s="8" t="s">
        <v>286</v>
      </c>
      <c r="D39" s="3" t="s">
        <v>109</v>
      </c>
      <c r="E39" s="141">
        <v>3624</v>
      </c>
      <c r="F39" s="137">
        <v>0</v>
      </c>
      <c r="G39" s="137">
        <f t="shared" si="7"/>
        <v>3624</v>
      </c>
      <c r="H39" s="137">
        <v>3787</v>
      </c>
      <c r="I39" s="137">
        <v>0</v>
      </c>
      <c r="J39" s="137">
        <f t="shared" si="8"/>
        <v>3787</v>
      </c>
      <c r="K39" s="137">
        <f t="shared" si="9"/>
        <v>163</v>
      </c>
      <c r="L39" s="138">
        <f t="shared" si="6"/>
        <v>0</v>
      </c>
      <c r="M39" s="138">
        <f t="shared" si="6"/>
        <v>163</v>
      </c>
    </row>
    <row r="40" spans="1:13" ht="56.25">
      <c r="A40" s="8">
        <v>6</v>
      </c>
      <c r="B40" s="21" t="s">
        <v>848</v>
      </c>
      <c r="C40" s="8" t="s">
        <v>286</v>
      </c>
      <c r="D40" s="3" t="s">
        <v>109</v>
      </c>
      <c r="E40" s="137">
        <v>6.9</v>
      </c>
      <c r="F40" s="137">
        <v>0</v>
      </c>
      <c r="G40" s="137">
        <f t="shared" si="7"/>
        <v>6.9</v>
      </c>
      <c r="H40" s="137">
        <v>26.6</v>
      </c>
      <c r="I40" s="137">
        <v>0</v>
      </c>
      <c r="J40" s="137">
        <f t="shared" si="8"/>
        <v>26.6</v>
      </c>
      <c r="K40" s="137">
        <f t="shared" si="9"/>
        <v>19.700000000000003</v>
      </c>
      <c r="L40" s="138">
        <f t="shared" si="6"/>
        <v>0</v>
      </c>
      <c r="M40" s="138">
        <f t="shared" si="6"/>
        <v>19.700000000000003</v>
      </c>
    </row>
    <row r="41" spans="1:13" ht="93.75">
      <c r="A41" s="8">
        <v>7</v>
      </c>
      <c r="B41" s="21" t="s">
        <v>847</v>
      </c>
      <c r="C41" s="8" t="s">
        <v>286</v>
      </c>
      <c r="D41" s="3" t="s">
        <v>109</v>
      </c>
      <c r="E41" s="137">
        <v>11.7</v>
      </c>
      <c r="F41" s="137">
        <v>0</v>
      </c>
      <c r="G41" s="137">
        <f t="shared" si="7"/>
        <v>11.7</v>
      </c>
      <c r="H41" s="137">
        <v>101</v>
      </c>
      <c r="I41" s="137">
        <v>0</v>
      </c>
      <c r="J41" s="137">
        <f t="shared" si="8"/>
        <v>101</v>
      </c>
      <c r="K41" s="137">
        <f t="shared" si="9"/>
        <v>89.3</v>
      </c>
      <c r="L41" s="138">
        <f t="shared" si="6"/>
        <v>0</v>
      </c>
      <c r="M41" s="138">
        <f t="shared" si="6"/>
        <v>89.3</v>
      </c>
    </row>
    <row r="42" spans="1:13" ht="43.5" customHeight="1">
      <c r="A42" s="8">
        <v>8</v>
      </c>
      <c r="B42" s="21" t="s">
        <v>534</v>
      </c>
      <c r="C42" s="8" t="s">
        <v>317</v>
      </c>
      <c r="D42" s="3" t="s">
        <v>838</v>
      </c>
      <c r="E42" s="137">
        <v>365</v>
      </c>
      <c r="F42" s="137">
        <v>0</v>
      </c>
      <c r="G42" s="137">
        <f t="shared" si="7"/>
        <v>365</v>
      </c>
      <c r="H42" s="137">
        <v>242</v>
      </c>
      <c r="I42" s="137">
        <v>0</v>
      </c>
      <c r="J42" s="137">
        <f t="shared" si="8"/>
        <v>242</v>
      </c>
      <c r="K42" s="137">
        <f t="shared" si="9"/>
        <v>-123</v>
      </c>
      <c r="L42" s="138">
        <f t="shared" si="6"/>
        <v>0</v>
      </c>
      <c r="M42" s="138">
        <f t="shared" si="6"/>
        <v>-123</v>
      </c>
    </row>
    <row r="43" spans="1:13" ht="81.75" customHeight="1">
      <c r="A43" s="8">
        <v>9</v>
      </c>
      <c r="B43" s="21" t="s">
        <v>535</v>
      </c>
      <c r="C43" s="8" t="s">
        <v>317</v>
      </c>
      <c r="D43" s="3" t="s">
        <v>838</v>
      </c>
      <c r="E43" s="137">
        <v>365</v>
      </c>
      <c r="F43" s="137">
        <v>0</v>
      </c>
      <c r="G43" s="137">
        <f t="shared" si="7"/>
        <v>365</v>
      </c>
      <c r="H43" s="137">
        <v>112</v>
      </c>
      <c r="I43" s="137">
        <v>0</v>
      </c>
      <c r="J43" s="137">
        <f t="shared" si="8"/>
        <v>112</v>
      </c>
      <c r="K43" s="137">
        <f t="shared" si="9"/>
        <v>-253</v>
      </c>
      <c r="L43" s="138">
        <f t="shared" si="6"/>
        <v>0</v>
      </c>
      <c r="M43" s="138">
        <f t="shared" si="6"/>
        <v>-253</v>
      </c>
    </row>
    <row r="44" spans="1:13" ht="81.75" customHeight="1">
      <c r="A44" s="8">
        <v>10</v>
      </c>
      <c r="B44" s="21" t="s">
        <v>29</v>
      </c>
      <c r="C44" s="8" t="s">
        <v>286</v>
      </c>
      <c r="D44" s="3" t="s">
        <v>178</v>
      </c>
      <c r="E44" s="137">
        <v>0</v>
      </c>
      <c r="F44" s="138">
        <v>304</v>
      </c>
      <c r="G44" s="138">
        <f t="shared" si="7"/>
        <v>304</v>
      </c>
      <c r="H44" s="137">
        <v>0</v>
      </c>
      <c r="I44" s="137">
        <v>304</v>
      </c>
      <c r="J44" s="137">
        <f t="shared" si="8"/>
        <v>304</v>
      </c>
      <c r="K44" s="137">
        <f t="shared" si="9"/>
        <v>0</v>
      </c>
      <c r="L44" s="138">
        <f t="shared" si="6"/>
        <v>0</v>
      </c>
      <c r="M44" s="138">
        <f t="shared" si="6"/>
        <v>0</v>
      </c>
    </row>
    <row r="45" spans="1:13" ht="81.75" customHeight="1">
      <c r="A45" s="8">
        <v>11</v>
      </c>
      <c r="B45" s="21" t="s">
        <v>846</v>
      </c>
      <c r="C45" s="8" t="s">
        <v>286</v>
      </c>
      <c r="D45" s="3" t="s">
        <v>109</v>
      </c>
      <c r="E45" s="137">
        <v>162.3</v>
      </c>
      <c r="F45" s="137">
        <v>0</v>
      </c>
      <c r="G45" s="137">
        <f t="shared" si="7"/>
        <v>162.3</v>
      </c>
      <c r="H45" s="137">
        <v>777</v>
      </c>
      <c r="I45" s="137">
        <v>0</v>
      </c>
      <c r="J45" s="137">
        <f t="shared" si="8"/>
        <v>777</v>
      </c>
      <c r="K45" s="137">
        <f t="shared" si="9"/>
        <v>614.7</v>
      </c>
      <c r="L45" s="138">
        <f t="shared" si="6"/>
        <v>0</v>
      </c>
      <c r="M45" s="138">
        <f t="shared" si="6"/>
        <v>614.7</v>
      </c>
    </row>
    <row r="46" spans="1:13" ht="56.25">
      <c r="A46" s="8">
        <v>12</v>
      </c>
      <c r="B46" s="21" t="s">
        <v>845</v>
      </c>
      <c r="C46" s="8" t="s">
        <v>286</v>
      </c>
      <c r="D46" s="3" t="s">
        <v>109</v>
      </c>
      <c r="E46" s="137">
        <v>6000</v>
      </c>
      <c r="F46" s="137">
        <v>0</v>
      </c>
      <c r="G46" s="137">
        <f t="shared" si="7"/>
        <v>6000</v>
      </c>
      <c r="H46" s="137">
        <v>9000</v>
      </c>
      <c r="I46" s="137">
        <v>0</v>
      </c>
      <c r="J46" s="137">
        <f t="shared" si="8"/>
        <v>9000</v>
      </c>
      <c r="K46" s="137">
        <f t="shared" si="9"/>
        <v>3000</v>
      </c>
      <c r="L46" s="138">
        <f t="shared" si="6"/>
        <v>0</v>
      </c>
      <c r="M46" s="138">
        <f t="shared" si="6"/>
        <v>3000</v>
      </c>
    </row>
    <row r="47" spans="1:13" ht="37.5">
      <c r="A47" s="8">
        <v>13</v>
      </c>
      <c r="B47" s="21" t="s">
        <v>194</v>
      </c>
      <c r="C47" s="8" t="s">
        <v>286</v>
      </c>
      <c r="D47" s="3" t="s">
        <v>838</v>
      </c>
      <c r="E47" s="137">
        <v>4.7</v>
      </c>
      <c r="F47" s="137">
        <v>0</v>
      </c>
      <c r="G47" s="137">
        <f t="shared" si="7"/>
        <v>4.7</v>
      </c>
      <c r="H47" s="137">
        <v>4.7</v>
      </c>
      <c r="I47" s="137">
        <v>0</v>
      </c>
      <c r="J47" s="137">
        <f t="shared" si="8"/>
        <v>4.7</v>
      </c>
      <c r="K47" s="137">
        <f t="shared" si="9"/>
        <v>0</v>
      </c>
      <c r="L47" s="138">
        <f t="shared" si="6"/>
        <v>0</v>
      </c>
      <c r="M47" s="138">
        <f t="shared" si="6"/>
        <v>0</v>
      </c>
    </row>
    <row r="48" spans="1:13" ht="56.25">
      <c r="A48" s="8">
        <v>14</v>
      </c>
      <c r="B48" s="21" t="s">
        <v>216</v>
      </c>
      <c r="C48" s="8" t="s">
        <v>294</v>
      </c>
      <c r="D48" s="3" t="s">
        <v>109</v>
      </c>
      <c r="E48" s="137">
        <v>11</v>
      </c>
      <c r="F48" s="137">
        <v>0</v>
      </c>
      <c r="G48" s="137">
        <f t="shared" si="7"/>
        <v>11</v>
      </c>
      <c r="H48" s="137">
        <v>16.2</v>
      </c>
      <c r="I48" s="137">
        <v>0</v>
      </c>
      <c r="J48" s="137">
        <f t="shared" si="8"/>
        <v>16.2</v>
      </c>
      <c r="K48" s="137">
        <f t="shared" si="9"/>
        <v>5.199999999999999</v>
      </c>
      <c r="L48" s="138">
        <f t="shared" si="6"/>
        <v>0</v>
      </c>
      <c r="M48" s="138">
        <f t="shared" si="6"/>
        <v>5.199999999999999</v>
      </c>
    </row>
    <row r="49" spans="1:13" ht="56.25">
      <c r="A49" s="8">
        <v>15</v>
      </c>
      <c r="B49" s="21" t="s">
        <v>844</v>
      </c>
      <c r="C49" s="8" t="s">
        <v>286</v>
      </c>
      <c r="D49" s="3" t="s">
        <v>178</v>
      </c>
      <c r="E49" s="137">
        <v>0</v>
      </c>
      <c r="F49" s="137">
        <v>238</v>
      </c>
      <c r="G49" s="137">
        <f t="shared" si="7"/>
        <v>238</v>
      </c>
      <c r="H49" s="137">
        <v>0</v>
      </c>
      <c r="I49" s="137">
        <v>238</v>
      </c>
      <c r="J49" s="137">
        <f t="shared" si="8"/>
        <v>238</v>
      </c>
      <c r="K49" s="137">
        <f t="shared" si="9"/>
        <v>0</v>
      </c>
      <c r="L49" s="138">
        <f t="shared" si="6"/>
        <v>0</v>
      </c>
      <c r="M49" s="138">
        <f t="shared" si="6"/>
        <v>0</v>
      </c>
    </row>
    <row r="50" spans="1:13" ht="37.5">
      <c r="A50" s="8">
        <v>16</v>
      </c>
      <c r="B50" s="21" t="s">
        <v>843</v>
      </c>
      <c r="C50" s="8" t="s">
        <v>842</v>
      </c>
      <c r="D50" s="3" t="s">
        <v>109</v>
      </c>
      <c r="E50" s="137">
        <v>1.7</v>
      </c>
      <c r="F50" s="137">
        <v>0</v>
      </c>
      <c r="G50" s="137">
        <f t="shared" si="7"/>
        <v>1.7</v>
      </c>
      <c r="H50" s="137">
        <v>20</v>
      </c>
      <c r="I50" s="137">
        <v>0</v>
      </c>
      <c r="J50" s="137">
        <f t="shared" si="8"/>
        <v>20</v>
      </c>
      <c r="K50" s="137">
        <f t="shared" si="9"/>
        <v>18.3</v>
      </c>
      <c r="L50" s="138">
        <f t="shared" si="6"/>
        <v>0</v>
      </c>
      <c r="M50" s="138">
        <f t="shared" si="6"/>
        <v>18.3</v>
      </c>
    </row>
    <row r="51" spans="1:13" ht="18.75">
      <c r="A51" s="61" t="s">
        <v>288</v>
      </c>
      <c r="B51" s="4" t="s">
        <v>289</v>
      </c>
      <c r="C51" s="5"/>
      <c r="D51" s="8"/>
      <c r="E51" s="137"/>
      <c r="F51" s="137"/>
      <c r="G51" s="137"/>
      <c r="H51" s="137"/>
      <c r="I51" s="137"/>
      <c r="J51" s="137"/>
      <c r="K51" s="137"/>
      <c r="L51" s="138"/>
      <c r="M51" s="138"/>
    </row>
    <row r="52" spans="1:13" ht="44.25" customHeight="1">
      <c r="A52" s="3">
        <v>1</v>
      </c>
      <c r="B52" s="21" t="s">
        <v>30</v>
      </c>
      <c r="C52" s="8" t="s">
        <v>291</v>
      </c>
      <c r="D52" s="3" t="s">
        <v>838</v>
      </c>
      <c r="E52" s="137">
        <v>51.5</v>
      </c>
      <c r="F52" s="137">
        <v>0</v>
      </c>
      <c r="G52" s="137">
        <f aca="true" t="shared" si="10" ref="G52:G59">E52+F52</f>
        <v>51.5</v>
      </c>
      <c r="H52" s="137">
        <v>49.4</v>
      </c>
      <c r="I52" s="137">
        <v>0</v>
      </c>
      <c r="J52" s="137">
        <f aca="true" t="shared" si="11" ref="J52:J59">H52+I52</f>
        <v>49.4</v>
      </c>
      <c r="K52" s="137">
        <f t="shared" si="9"/>
        <v>-2.1000000000000014</v>
      </c>
      <c r="L52" s="138">
        <f t="shared" si="6"/>
        <v>0</v>
      </c>
      <c r="M52" s="138">
        <f t="shared" si="6"/>
        <v>-2.1000000000000014</v>
      </c>
    </row>
    <row r="53" spans="1:13" ht="77.25" customHeight="1">
      <c r="A53" s="3">
        <v>2</v>
      </c>
      <c r="B53" s="21" t="s">
        <v>31</v>
      </c>
      <c r="C53" s="8" t="s">
        <v>291</v>
      </c>
      <c r="D53" s="3" t="s">
        <v>838</v>
      </c>
      <c r="E53" s="137">
        <v>33.8</v>
      </c>
      <c r="F53" s="137">
        <v>0</v>
      </c>
      <c r="G53" s="137">
        <f t="shared" si="10"/>
        <v>33.8</v>
      </c>
      <c r="H53" s="137">
        <v>46.6</v>
      </c>
      <c r="I53" s="137">
        <v>0</v>
      </c>
      <c r="J53" s="137">
        <f t="shared" si="11"/>
        <v>46.6</v>
      </c>
      <c r="K53" s="137">
        <f t="shared" si="9"/>
        <v>12.800000000000004</v>
      </c>
      <c r="L53" s="138">
        <f t="shared" si="6"/>
        <v>0</v>
      </c>
      <c r="M53" s="138">
        <f t="shared" si="6"/>
        <v>12.800000000000004</v>
      </c>
    </row>
    <row r="54" spans="1:13" ht="37.5">
      <c r="A54" s="3">
        <v>3</v>
      </c>
      <c r="B54" s="21" t="s">
        <v>32</v>
      </c>
      <c r="C54" s="8" t="s">
        <v>291</v>
      </c>
      <c r="D54" s="3" t="s">
        <v>838</v>
      </c>
      <c r="E54" s="137">
        <v>100</v>
      </c>
      <c r="F54" s="137">
        <v>0</v>
      </c>
      <c r="G54" s="137">
        <f t="shared" si="10"/>
        <v>100</v>
      </c>
      <c r="H54" s="137">
        <v>100</v>
      </c>
      <c r="I54" s="137">
        <v>0</v>
      </c>
      <c r="J54" s="137">
        <f t="shared" si="11"/>
        <v>100</v>
      </c>
      <c r="K54" s="137">
        <f t="shared" si="9"/>
        <v>0</v>
      </c>
      <c r="L54" s="138">
        <f t="shared" si="6"/>
        <v>0</v>
      </c>
      <c r="M54" s="138">
        <f t="shared" si="6"/>
        <v>0</v>
      </c>
    </row>
    <row r="55" spans="1:13" ht="93.75">
      <c r="A55" s="3">
        <v>4</v>
      </c>
      <c r="B55" s="125" t="s">
        <v>12</v>
      </c>
      <c r="C55" s="8" t="s">
        <v>291</v>
      </c>
      <c r="D55" s="3" t="s">
        <v>836</v>
      </c>
      <c r="E55" s="137">
        <v>100</v>
      </c>
      <c r="F55" s="137">
        <v>100</v>
      </c>
      <c r="G55" s="137">
        <f t="shared" si="10"/>
        <v>200</v>
      </c>
      <c r="H55" s="137">
        <v>97.9</v>
      </c>
      <c r="I55" s="137">
        <v>100</v>
      </c>
      <c r="J55" s="137">
        <f t="shared" si="11"/>
        <v>197.9</v>
      </c>
      <c r="K55" s="137">
        <f t="shared" si="9"/>
        <v>-2.0999999999999943</v>
      </c>
      <c r="L55" s="138">
        <f t="shared" si="6"/>
        <v>0</v>
      </c>
      <c r="M55" s="138">
        <f t="shared" si="6"/>
        <v>-2.0999999999999943</v>
      </c>
    </row>
    <row r="56" spans="1:13" ht="56.25">
      <c r="A56" s="3">
        <v>5</v>
      </c>
      <c r="B56" s="21" t="s">
        <v>33</v>
      </c>
      <c r="C56" s="8" t="s">
        <v>291</v>
      </c>
      <c r="D56" s="3" t="s">
        <v>838</v>
      </c>
      <c r="E56" s="137">
        <v>27.9</v>
      </c>
      <c r="F56" s="137">
        <v>0</v>
      </c>
      <c r="G56" s="137">
        <f t="shared" si="10"/>
        <v>27.9</v>
      </c>
      <c r="H56" s="137">
        <v>50.5</v>
      </c>
      <c r="I56" s="137">
        <v>0</v>
      </c>
      <c r="J56" s="137">
        <f t="shared" si="11"/>
        <v>50.5</v>
      </c>
      <c r="K56" s="137">
        <f t="shared" si="9"/>
        <v>22.6</v>
      </c>
      <c r="L56" s="138">
        <f t="shared" si="6"/>
        <v>0</v>
      </c>
      <c r="M56" s="138">
        <f t="shared" si="6"/>
        <v>22.6</v>
      </c>
    </row>
    <row r="57" spans="1:13" ht="56.25">
      <c r="A57" s="3">
        <v>7</v>
      </c>
      <c r="B57" s="21" t="s">
        <v>841</v>
      </c>
      <c r="C57" s="8" t="s">
        <v>291</v>
      </c>
      <c r="D57" s="3" t="s">
        <v>838</v>
      </c>
      <c r="E57" s="137">
        <v>100</v>
      </c>
      <c r="F57" s="137">
        <v>0</v>
      </c>
      <c r="G57" s="137">
        <f t="shared" si="10"/>
        <v>100</v>
      </c>
      <c r="H57" s="137">
        <v>100</v>
      </c>
      <c r="I57" s="137">
        <v>0</v>
      </c>
      <c r="J57" s="137">
        <f t="shared" si="11"/>
        <v>100</v>
      </c>
      <c r="K57" s="137">
        <f t="shared" si="9"/>
        <v>0</v>
      </c>
      <c r="L57" s="138">
        <f t="shared" si="6"/>
        <v>0</v>
      </c>
      <c r="M57" s="138">
        <f t="shared" si="6"/>
        <v>0</v>
      </c>
    </row>
    <row r="58" spans="1:13" ht="37.5">
      <c r="A58" s="3">
        <v>8</v>
      </c>
      <c r="B58" s="21" t="s">
        <v>34</v>
      </c>
      <c r="C58" s="8" t="s">
        <v>291</v>
      </c>
      <c r="D58" s="3" t="s">
        <v>838</v>
      </c>
      <c r="E58" s="137">
        <v>13.3</v>
      </c>
      <c r="F58" s="137">
        <v>0</v>
      </c>
      <c r="G58" s="137">
        <f t="shared" si="10"/>
        <v>13.3</v>
      </c>
      <c r="H58" s="137">
        <v>50.5</v>
      </c>
      <c r="I58" s="137">
        <v>0</v>
      </c>
      <c r="J58" s="137">
        <f t="shared" si="11"/>
        <v>50.5</v>
      </c>
      <c r="K58" s="137">
        <f t="shared" si="9"/>
        <v>37.2</v>
      </c>
      <c r="L58" s="138">
        <f t="shared" si="6"/>
        <v>0</v>
      </c>
      <c r="M58" s="138">
        <f t="shared" si="6"/>
        <v>37.2</v>
      </c>
    </row>
    <row r="59" spans="1:13" ht="75">
      <c r="A59" s="3">
        <v>9</v>
      </c>
      <c r="B59" s="21" t="s">
        <v>840</v>
      </c>
      <c r="C59" s="8" t="s">
        <v>291</v>
      </c>
      <c r="D59" s="3" t="s">
        <v>838</v>
      </c>
      <c r="E59" s="137">
        <v>15</v>
      </c>
      <c r="F59" s="137">
        <v>0</v>
      </c>
      <c r="G59" s="137">
        <f t="shared" si="10"/>
        <v>15</v>
      </c>
      <c r="H59" s="137">
        <v>35</v>
      </c>
      <c r="I59" s="137">
        <v>0</v>
      </c>
      <c r="J59" s="137">
        <f t="shared" si="11"/>
        <v>35</v>
      </c>
      <c r="K59" s="137">
        <f t="shared" si="9"/>
        <v>20</v>
      </c>
      <c r="L59" s="138">
        <f t="shared" si="6"/>
        <v>0</v>
      </c>
      <c r="M59" s="138">
        <f t="shared" si="6"/>
        <v>20</v>
      </c>
    </row>
    <row r="62" spans="1:13" ht="18.75">
      <c r="A62" s="32" t="s">
        <v>522</v>
      </c>
      <c r="E62" s="169"/>
      <c r="F62" s="169"/>
      <c r="G62" s="169"/>
      <c r="J62" s="12"/>
      <c r="K62" s="12"/>
      <c r="L62" s="170" t="s">
        <v>600</v>
      </c>
      <c r="M62" s="170"/>
    </row>
    <row r="63" spans="5:13" ht="18.75">
      <c r="E63" s="167" t="s">
        <v>292</v>
      </c>
      <c r="F63" s="167"/>
      <c r="G63" s="167"/>
      <c r="J63" s="12"/>
      <c r="K63" s="12"/>
      <c r="L63" s="167" t="s">
        <v>293</v>
      </c>
      <c r="M63" s="167"/>
    </row>
  </sheetData>
  <sheetProtection/>
  <mergeCells count="19">
    <mergeCell ref="E63:G63"/>
    <mergeCell ref="L63:M63"/>
    <mergeCell ref="A1:M1"/>
    <mergeCell ref="A3:M3"/>
    <mergeCell ref="A4:M4"/>
    <mergeCell ref="A6:M6"/>
    <mergeCell ref="A8:D8"/>
    <mergeCell ref="A11:A12"/>
    <mergeCell ref="B11:B12"/>
    <mergeCell ref="C11:C12"/>
    <mergeCell ref="F8:M8"/>
    <mergeCell ref="A9:D9"/>
    <mergeCell ref="F9:M9"/>
    <mergeCell ref="H11:J11"/>
    <mergeCell ref="K11:M11"/>
    <mergeCell ref="L62:M62"/>
    <mergeCell ref="D11:D12"/>
    <mergeCell ref="E62:G62"/>
    <mergeCell ref="E11:G11"/>
  </mergeCells>
  <printOptions/>
  <pageMargins left="0.27" right="0.23" top="0.984251968503937" bottom="0.29" header="0.5118110236220472" footer="0.17"/>
  <pageSetup fitToHeight="4" fitToWidth="1" horizontalDpi="600" verticalDpi="600" orientation="landscape" paperSize="9" scale="65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27"/>
  <sheetViews>
    <sheetView zoomScale="75" zoomScaleNormal="75" zoomScalePageLayoutView="0" workbookViewId="0" topLeftCell="A1">
      <selection activeCell="F8" sqref="F8:M8"/>
    </sheetView>
  </sheetViews>
  <sheetFormatPr defaultColWidth="9.140625" defaultRowHeight="12.75"/>
  <cols>
    <col min="1" max="1" width="7.8515625" style="1" customWidth="1"/>
    <col min="2" max="2" width="47.28125" style="1" customWidth="1"/>
    <col min="3" max="3" width="12.140625" style="1" customWidth="1"/>
    <col min="4" max="4" width="27.57421875" style="1" customWidth="1"/>
    <col min="5" max="5" width="14.00390625" style="1" customWidth="1"/>
    <col min="6" max="6" width="15.57421875" style="1" customWidth="1"/>
    <col min="7" max="7" width="17.00390625" style="1" customWidth="1"/>
    <col min="8" max="8" width="14.8515625" style="1" customWidth="1"/>
    <col min="9" max="9" width="16.140625" style="1" customWidth="1"/>
    <col min="10" max="10" width="15.57421875" style="1" customWidth="1"/>
    <col min="11" max="12" width="16.140625" style="1" customWidth="1"/>
    <col min="13" max="13" width="16.57421875" style="1" customWidth="1"/>
    <col min="14" max="16384" width="9.140625" style="1" customWidth="1"/>
  </cols>
  <sheetData>
    <row r="1" spans="1:13" ht="34.5" customHeight="1">
      <c r="A1" s="172" t="s">
        <v>241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ht="18.75"/>
    <row r="3" spans="1:13" ht="20.25">
      <c r="A3" s="173" t="s">
        <v>242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18.75">
      <c r="A4" s="171" t="s">
        <v>243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ht="10.5" customHeight="1"/>
    <row r="6" spans="1:13" ht="21" customHeight="1">
      <c r="A6" s="269" t="s">
        <v>388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</row>
    <row r="7" ht="18.75"/>
    <row r="8" spans="1:13" ht="18.75">
      <c r="A8" s="169">
        <v>1004070</v>
      </c>
      <c r="B8" s="169"/>
      <c r="C8" s="169"/>
      <c r="D8" s="169"/>
      <c r="F8" s="169" t="s">
        <v>870</v>
      </c>
      <c r="G8" s="169"/>
      <c r="H8" s="169"/>
      <c r="I8" s="169"/>
      <c r="J8" s="169"/>
      <c r="K8" s="169"/>
      <c r="L8" s="169"/>
      <c r="M8" s="169"/>
    </row>
    <row r="9" spans="1:13" ht="18.75">
      <c r="A9" s="171" t="s">
        <v>489</v>
      </c>
      <c r="B9" s="171"/>
      <c r="C9" s="171"/>
      <c r="D9" s="171"/>
      <c r="F9" s="171" t="s">
        <v>246</v>
      </c>
      <c r="G9" s="171"/>
      <c r="H9" s="171"/>
      <c r="I9" s="171"/>
      <c r="J9" s="171"/>
      <c r="K9" s="171"/>
      <c r="L9" s="171"/>
      <c r="M9" s="171"/>
    </row>
    <row r="10" ht="18.75"/>
    <row r="11" spans="1:13" ht="57.75" customHeight="1">
      <c r="A11" s="168" t="s">
        <v>247</v>
      </c>
      <c r="B11" s="168" t="s">
        <v>248</v>
      </c>
      <c r="C11" s="168" t="s">
        <v>249</v>
      </c>
      <c r="D11" s="168" t="s">
        <v>250</v>
      </c>
      <c r="E11" s="168" t="s">
        <v>251</v>
      </c>
      <c r="F11" s="168"/>
      <c r="G11" s="168"/>
      <c r="H11" s="168" t="s">
        <v>252</v>
      </c>
      <c r="I11" s="168"/>
      <c r="J11" s="168"/>
      <c r="K11" s="168" t="s">
        <v>253</v>
      </c>
      <c r="L11" s="168"/>
      <c r="M11" s="168"/>
    </row>
    <row r="12" spans="1:13" ht="37.5">
      <c r="A12" s="168"/>
      <c r="B12" s="168"/>
      <c r="C12" s="168"/>
      <c r="D12" s="168"/>
      <c r="E12" s="3" t="s">
        <v>254</v>
      </c>
      <c r="F12" s="3" t="s">
        <v>255</v>
      </c>
      <c r="G12" s="3" t="s">
        <v>256</v>
      </c>
      <c r="H12" s="3" t="s">
        <v>254</v>
      </c>
      <c r="I12" s="3" t="s">
        <v>255</v>
      </c>
      <c r="J12" s="3" t="s">
        <v>256</v>
      </c>
      <c r="K12" s="3" t="s">
        <v>254</v>
      </c>
      <c r="L12" s="3" t="s">
        <v>255</v>
      </c>
      <c r="M12" s="3" t="s">
        <v>256</v>
      </c>
    </row>
    <row r="13" spans="1:13" ht="18.75">
      <c r="A13" s="98">
        <v>1</v>
      </c>
      <c r="B13" s="4" t="s">
        <v>258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31.25">
      <c r="A14" s="3"/>
      <c r="B14" s="10" t="s">
        <v>869</v>
      </c>
      <c r="C14" s="3" t="s">
        <v>35</v>
      </c>
      <c r="D14" s="3" t="s">
        <v>867</v>
      </c>
      <c r="E14" s="138">
        <v>82.6</v>
      </c>
      <c r="F14" s="138">
        <v>0</v>
      </c>
      <c r="G14" s="138">
        <f>E14+F14</f>
        <v>82.6</v>
      </c>
      <c r="H14" s="138">
        <v>47.4</v>
      </c>
      <c r="I14" s="138">
        <v>0</v>
      </c>
      <c r="J14" s="138">
        <f>H14+I14</f>
        <v>47.4</v>
      </c>
      <c r="K14" s="138">
        <f>H14-E14</f>
        <v>-35.199999999999996</v>
      </c>
      <c r="L14" s="138">
        <f>I14-F14</f>
        <v>0</v>
      </c>
      <c r="M14" s="137">
        <f>J14-G14</f>
        <v>-35.199999999999996</v>
      </c>
    </row>
    <row r="15" spans="1:13" ht="18.75">
      <c r="A15" s="60">
        <v>2</v>
      </c>
      <c r="B15" s="4" t="s">
        <v>270</v>
      </c>
      <c r="C15" s="3"/>
      <c r="D15" s="5"/>
      <c r="E15" s="137"/>
      <c r="F15" s="137"/>
      <c r="G15" s="138"/>
      <c r="H15" s="137"/>
      <c r="I15" s="137"/>
      <c r="J15" s="138"/>
      <c r="K15" s="138"/>
      <c r="L15" s="138"/>
      <c r="M15" s="137"/>
    </row>
    <row r="16" spans="1:13" ht="159" customHeight="1">
      <c r="A16" s="23">
        <v>1</v>
      </c>
      <c r="B16" s="21" t="s">
        <v>868</v>
      </c>
      <c r="C16" s="3" t="s">
        <v>35</v>
      </c>
      <c r="D16" s="3" t="s">
        <v>867</v>
      </c>
      <c r="E16" s="137">
        <v>53.9</v>
      </c>
      <c r="F16" s="137">
        <v>0</v>
      </c>
      <c r="G16" s="138">
        <f>E16+F16</f>
        <v>53.9</v>
      </c>
      <c r="H16" s="137">
        <v>47.4</v>
      </c>
      <c r="I16" s="137">
        <v>0</v>
      </c>
      <c r="J16" s="138">
        <f>H16+I16</f>
        <v>47.4</v>
      </c>
      <c r="K16" s="138">
        <f>H16-E16</f>
        <v>-6.5</v>
      </c>
      <c r="L16" s="138">
        <f>I16-F16</f>
        <v>0</v>
      </c>
      <c r="M16" s="137">
        <f>J16-G16</f>
        <v>-6.5</v>
      </c>
    </row>
    <row r="17" spans="1:13" ht="18.75">
      <c r="A17" s="61">
        <v>3</v>
      </c>
      <c r="B17" s="4" t="s">
        <v>289</v>
      </c>
      <c r="C17" s="5"/>
      <c r="D17" s="8"/>
      <c r="E17" s="137"/>
      <c r="F17" s="137"/>
      <c r="G17" s="137"/>
      <c r="H17" s="137"/>
      <c r="I17" s="137"/>
      <c r="J17" s="137"/>
      <c r="K17" s="138"/>
      <c r="L17" s="138"/>
      <c r="M17" s="137"/>
    </row>
    <row r="18" spans="1:13" ht="78" customHeight="1">
      <c r="A18" s="3">
        <v>1</v>
      </c>
      <c r="B18" s="21" t="s">
        <v>866</v>
      </c>
      <c r="C18" s="8" t="s">
        <v>291</v>
      </c>
      <c r="D18" s="3" t="s">
        <v>838</v>
      </c>
      <c r="E18" s="137">
        <v>65.3</v>
      </c>
      <c r="F18" s="137">
        <v>0</v>
      </c>
      <c r="G18" s="137">
        <f>E18+F18</f>
        <v>65.3</v>
      </c>
      <c r="H18" s="137">
        <v>57.4</v>
      </c>
      <c r="I18" s="137">
        <v>0</v>
      </c>
      <c r="J18" s="137">
        <f>H18+I18</f>
        <v>57.4</v>
      </c>
      <c r="K18" s="138">
        <f>H18-E18</f>
        <v>-7.899999999999999</v>
      </c>
      <c r="L18" s="138">
        <f>I18-F18</f>
        <v>0</v>
      </c>
      <c r="M18" s="137">
        <f>J18-G18</f>
        <v>-7.899999999999999</v>
      </c>
    </row>
    <row r="19" spans="1:13" ht="18.75">
      <c r="A19" s="5"/>
      <c r="B19" s="5"/>
      <c r="C19" s="5"/>
      <c r="D19" s="5"/>
      <c r="E19" s="11"/>
      <c r="F19" s="11"/>
      <c r="G19" s="11"/>
      <c r="H19" s="11"/>
      <c r="I19" s="11"/>
      <c r="J19" s="11"/>
      <c r="K19" s="11"/>
      <c r="L19" s="11"/>
      <c r="M19" s="11"/>
    </row>
    <row r="22" spans="1:13" ht="18.75">
      <c r="A22" s="32" t="s">
        <v>522</v>
      </c>
      <c r="E22" s="169"/>
      <c r="F22" s="169"/>
      <c r="G22" s="169"/>
      <c r="J22" s="12"/>
      <c r="K22" s="12"/>
      <c r="L22" s="170" t="s">
        <v>600</v>
      </c>
      <c r="M22" s="170"/>
    </row>
    <row r="23" spans="5:13" ht="18.75">
      <c r="E23" s="167" t="s">
        <v>292</v>
      </c>
      <c r="F23" s="167"/>
      <c r="G23" s="167"/>
      <c r="J23" s="12"/>
      <c r="K23" s="12"/>
      <c r="L23" s="167" t="s">
        <v>293</v>
      </c>
      <c r="M23" s="167"/>
    </row>
    <row r="24" spans="2:11" ht="18.75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ht="18.7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ht="18.75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ht="18.75">
      <c r="B27" s="12"/>
      <c r="C27" s="12"/>
      <c r="D27" s="12"/>
      <c r="E27" s="12"/>
      <c r="F27" s="12"/>
      <c r="G27" s="12"/>
      <c r="H27" s="12"/>
      <c r="I27" s="12"/>
      <c r="J27" s="12"/>
      <c r="K27" s="12"/>
    </row>
  </sheetData>
  <sheetProtection/>
  <mergeCells count="19">
    <mergeCell ref="L23:M23"/>
    <mergeCell ref="A1:M1"/>
    <mergeCell ref="A3:M3"/>
    <mergeCell ref="A4:M4"/>
    <mergeCell ref="A6:M6"/>
    <mergeCell ref="E23:G23"/>
    <mergeCell ref="E11:G11"/>
    <mergeCell ref="H11:J11"/>
    <mergeCell ref="K11:M11"/>
    <mergeCell ref="E22:G22"/>
    <mergeCell ref="L22:M22"/>
    <mergeCell ref="F8:M8"/>
    <mergeCell ref="B11:B12"/>
    <mergeCell ref="C11:C12"/>
    <mergeCell ref="D11:D12"/>
    <mergeCell ref="A8:D8"/>
    <mergeCell ref="A9:D9"/>
    <mergeCell ref="A11:A12"/>
    <mergeCell ref="F9:M9"/>
  </mergeCells>
  <printOptions/>
  <pageMargins left="0.7874015748031497" right="0.7874015748031497" top="0.984251968503937" bottom="0.7874015748031497" header="0.5118110236220472" footer="0.5118110236220472"/>
  <pageSetup fitToHeight="2" fitToWidth="1" horizontalDpi="600" verticalDpi="600" orientation="landscape" paperSize="9" scale="55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38"/>
  <sheetViews>
    <sheetView zoomScale="75" zoomScaleNormal="75" zoomScalePageLayoutView="0" workbookViewId="0" topLeftCell="A29">
      <selection activeCell="L42" sqref="E14:M42"/>
    </sheetView>
  </sheetViews>
  <sheetFormatPr defaultColWidth="9.140625" defaultRowHeight="12.75"/>
  <cols>
    <col min="1" max="1" width="7.8515625" style="1" customWidth="1"/>
    <col min="2" max="2" width="43.57421875" style="1" customWidth="1"/>
    <col min="3" max="3" width="11.57421875" style="1" customWidth="1"/>
    <col min="4" max="4" width="23.140625" style="2" customWidth="1"/>
    <col min="5" max="5" width="14.57421875" style="1" customWidth="1"/>
    <col min="6" max="6" width="14.421875" style="1" customWidth="1"/>
    <col min="7" max="7" width="12.7109375" style="1" customWidth="1"/>
    <col min="8" max="8" width="13.8515625" style="1" customWidth="1"/>
    <col min="9" max="9" width="15.8515625" style="1" customWidth="1"/>
    <col min="10" max="11" width="12.00390625" style="1" customWidth="1"/>
    <col min="12" max="12" width="14.8515625" style="1" customWidth="1"/>
    <col min="13" max="13" width="11.28125" style="1" customWidth="1"/>
    <col min="14" max="16384" width="9.140625" style="1" customWidth="1"/>
  </cols>
  <sheetData>
    <row r="1" spans="1:13" ht="34.5" customHeight="1">
      <c r="A1" s="172" t="s">
        <v>241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3" spans="1:13" ht="20.25">
      <c r="A3" s="173" t="s">
        <v>242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18.75">
      <c r="A4" s="171" t="s">
        <v>243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ht="10.5" customHeight="1"/>
    <row r="6" spans="1:13" ht="20.25">
      <c r="A6" s="174" t="s">
        <v>388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</row>
    <row r="8" spans="1:13" ht="18.75">
      <c r="A8" s="261">
        <v>1006010</v>
      </c>
      <c r="B8" s="261"/>
      <c r="C8" s="261"/>
      <c r="D8" s="261"/>
      <c r="F8" s="258" t="s">
        <v>626</v>
      </c>
      <c r="G8" s="259"/>
      <c r="H8" s="259"/>
      <c r="I8" s="259"/>
      <c r="J8" s="259"/>
      <c r="K8" s="259"/>
      <c r="L8" s="259"/>
      <c r="M8" s="259"/>
    </row>
    <row r="9" spans="1:13" ht="18.75">
      <c r="A9" s="171" t="s">
        <v>489</v>
      </c>
      <c r="B9" s="171"/>
      <c r="C9" s="171"/>
      <c r="D9" s="171"/>
      <c r="F9" s="171" t="s">
        <v>246</v>
      </c>
      <c r="G9" s="171"/>
      <c r="H9" s="171"/>
      <c r="I9" s="171"/>
      <c r="J9" s="171"/>
      <c r="K9" s="171"/>
      <c r="L9" s="171"/>
      <c r="M9" s="171"/>
    </row>
    <row r="10" ht="19.5" thickBot="1"/>
    <row r="11" spans="1:13" ht="54" customHeight="1">
      <c r="A11" s="262" t="s">
        <v>247</v>
      </c>
      <c r="B11" s="260" t="s">
        <v>248</v>
      </c>
      <c r="C11" s="260" t="s">
        <v>249</v>
      </c>
      <c r="D11" s="260" t="s">
        <v>250</v>
      </c>
      <c r="E11" s="260" t="s">
        <v>251</v>
      </c>
      <c r="F11" s="260"/>
      <c r="G11" s="260"/>
      <c r="H11" s="260" t="s">
        <v>252</v>
      </c>
      <c r="I11" s="260"/>
      <c r="J11" s="260"/>
      <c r="K11" s="260" t="s">
        <v>253</v>
      </c>
      <c r="L11" s="260"/>
      <c r="M11" s="264"/>
    </row>
    <row r="12" spans="1:13" ht="37.5">
      <c r="A12" s="263"/>
      <c r="B12" s="168"/>
      <c r="C12" s="168"/>
      <c r="D12" s="168"/>
      <c r="E12" s="3" t="s">
        <v>254</v>
      </c>
      <c r="F12" s="3" t="s">
        <v>255</v>
      </c>
      <c r="G12" s="3" t="s">
        <v>256</v>
      </c>
      <c r="H12" s="3" t="s">
        <v>254</v>
      </c>
      <c r="I12" s="3" t="s">
        <v>255</v>
      </c>
      <c r="J12" s="3" t="s">
        <v>256</v>
      </c>
      <c r="K12" s="3" t="s">
        <v>254</v>
      </c>
      <c r="L12" s="3" t="s">
        <v>255</v>
      </c>
      <c r="M12" s="67" t="s">
        <v>256</v>
      </c>
    </row>
    <row r="13" spans="1:13" ht="18.75">
      <c r="A13" s="68" t="s">
        <v>257</v>
      </c>
      <c r="B13" s="4" t="s">
        <v>258</v>
      </c>
      <c r="C13" s="5"/>
      <c r="D13" s="9"/>
      <c r="E13" s="5"/>
      <c r="F13" s="5"/>
      <c r="G13" s="5"/>
      <c r="H13" s="5"/>
      <c r="I13" s="5"/>
      <c r="J13" s="5"/>
      <c r="K13" s="5"/>
      <c r="L13" s="5"/>
      <c r="M13" s="69"/>
    </row>
    <row r="14" spans="1:13" ht="37.5">
      <c r="A14" s="70">
        <v>1</v>
      </c>
      <c r="B14" s="14" t="s">
        <v>625</v>
      </c>
      <c r="C14" s="8" t="s">
        <v>263</v>
      </c>
      <c r="D14" s="3" t="s">
        <v>623</v>
      </c>
      <c r="E14" s="137">
        <v>338</v>
      </c>
      <c r="F14" s="137">
        <v>0</v>
      </c>
      <c r="G14" s="137">
        <f>E14+F14</f>
        <v>338</v>
      </c>
      <c r="H14" s="137">
        <v>338</v>
      </c>
      <c r="I14" s="137">
        <v>0</v>
      </c>
      <c r="J14" s="137">
        <f>H14+I14</f>
        <v>338</v>
      </c>
      <c r="K14" s="137">
        <f aca="true" t="shared" si="0" ref="K14:L16">H14-E14</f>
        <v>0</v>
      </c>
      <c r="L14" s="137">
        <f t="shared" si="0"/>
        <v>0</v>
      </c>
      <c r="M14" s="164">
        <f>K14+L14</f>
        <v>0</v>
      </c>
    </row>
    <row r="15" spans="1:13" ht="37.5">
      <c r="A15" s="70">
        <v>2</v>
      </c>
      <c r="B15" s="6" t="s">
        <v>624</v>
      </c>
      <c r="C15" s="8" t="s">
        <v>263</v>
      </c>
      <c r="D15" s="3" t="s">
        <v>623</v>
      </c>
      <c r="E15" s="137">
        <v>127</v>
      </c>
      <c r="F15" s="137">
        <v>0</v>
      </c>
      <c r="G15" s="137">
        <f>E15+F15</f>
        <v>127</v>
      </c>
      <c r="H15" s="137">
        <v>127</v>
      </c>
      <c r="I15" s="137">
        <v>0</v>
      </c>
      <c r="J15" s="137">
        <f>H15+I15</f>
        <v>127</v>
      </c>
      <c r="K15" s="137">
        <f t="shared" si="0"/>
        <v>0</v>
      </c>
      <c r="L15" s="137">
        <f t="shared" si="0"/>
        <v>0</v>
      </c>
      <c r="M15" s="164">
        <f>K15+L15</f>
        <v>0</v>
      </c>
    </row>
    <row r="16" spans="1:13" ht="37.5">
      <c r="A16" s="70">
        <v>3</v>
      </c>
      <c r="B16" s="6" t="s">
        <v>267</v>
      </c>
      <c r="C16" s="8" t="s">
        <v>263</v>
      </c>
      <c r="D16" s="3" t="s">
        <v>623</v>
      </c>
      <c r="E16" s="137">
        <v>211</v>
      </c>
      <c r="F16" s="137">
        <v>0</v>
      </c>
      <c r="G16" s="137">
        <f>E16+F16</f>
        <v>211</v>
      </c>
      <c r="H16" s="137">
        <v>211</v>
      </c>
      <c r="I16" s="137">
        <v>0</v>
      </c>
      <c r="J16" s="137">
        <f>H16+I16</f>
        <v>211</v>
      </c>
      <c r="K16" s="137">
        <f t="shared" si="0"/>
        <v>0</v>
      </c>
      <c r="L16" s="137">
        <f t="shared" si="0"/>
        <v>0</v>
      </c>
      <c r="M16" s="164">
        <f>K16+L16</f>
        <v>0</v>
      </c>
    </row>
    <row r="17" spans="1:13" ht="18.75">
      <c r="A17" s="68" t="s">
        <v>269</v>
      </c>
      <c r="B17" s="4" t="s">
        <v>270</v>
      </c>
      <c r="C17" s="5"/>
      <c r="D17" s="8"/>
      <c r="E17" s="137"/>
      <c r="F17" s="137"/>
      <c r="G17" s="137"/>
      <c r="H17" s="137"/>
      <c r="I17" s="137"/>
      <c r="J17" s="137"/>
      <c r="K17" s="137"/>
      <c r="L17" s="137"/>
      <c r="M17" s="164"/>
    </row>
    <row r="18" spans="1:13" ht="37.5">
      <c r="A18" s="70">
        <v>1</v>
      </c>
      <c r="B18" s="6" t="s">
        <v>622</v>
      </c>
      <c r="C18" s="8" t="s">
        <v>260</v>
      </c>
      <c r="D18" s="71" t="s">
        <v>601</v>
      </c>
      <c r="E18" s="137">
        <v>65000</v>
      </c>
      <c r="F18" s="137">
        <v>0</v>
      </c>
      <c r="G18" s="137">
        <f aca="true" t="shared" si="1" ref="G18:G23">E18+F18</f>
        <v>65000</v>
      </c>
      <c r="H18" s="137">
        <v>51890</v>
      </c>
      <c r="I18" s="137">
        <v>0</v>
      </c>
      <c r="J18" s="137">
        <f aca="true" t="shared" si="2" ref="J18:J23">H18+I18</f>
        <v>51890</v>
      </c>
      <c r="K18" s="137">
        <f aca="true" t="shared" si="3" ref="K18:L23">H18-E18</f>
        <v>-13110</v>
      </c>
      <c r="L18" s="137">
        <f t="shared" si="3"/>
        <v>0</v>
      </c>
      <c r="M18" s="164">
        <f aca="true" t="shared" si="4" ref="M18:M23">K18+L18</f>
        <v>-13110</v>
      </c>
    </row>
    <row r="19" spans="1:13" ht="75">
      <c r="A19" s="70">
        <v>2</v>
      </c>
      <c r="B19" s="6" t="s">
        <v>621</v>
      </c>
      <c r="C19" s="8" t="s">
        <v>260</v>
      </c>
      <c r="D19" s="71" t="s">
        <v>619</v>
      </c>
      <c r="E19" s="137">
        <v>36</v>
      </c>
      <c r="F19" s="137">
        <v>0</v>
      </c>
      <c r="G19" s="137">
        <f t="shared" si="1"/>
        <v>36</v>
      </c>
      <c r="H19" s="137">
        <v>71</v>
      </c>
      <c r="I19" s="137">
        <v>0</v>
      </c>
      <c r="J19" s="137">
        <f t="shared" si="2"/>
        <v>71</v>
      </c>
      <c r="K19" s="137">
        <f t="shared" si="3"/>
        <v>35</v>
      </c>
      <c r="L19" s="137">
        <f t="shared" si="3"/>
        <v>0</v>
      </c>
      <c r="M19" s="164">
        <f t="shared" si="4"/>
        <v>35</v>
      </c>
    </row>
    <row r="20" spans="1:13" ht="37.5">
      <c r="A20" s="70">
        <v>3</v>
      </c>
      <c r="B20" s="6" t="s">
        <v>620</v>
      </c>
      <c r="C20" s="8" t="s">
        <v>260</v>
      </c>
      <c r="D20" s="71" t="s">
        <v>619</v>
      </c>
      <c r="E20" s="137">
        <v>40</v>
      </c>
      <c r="F20" s="137">
        <v>0</v>
      </c>
      <c r="G20" s="137">
        <f t="shared" si="1"/>
        <v>40</v>
      </c>
      <c r="H20" s="137">
        <v>40</v>
      </c>
      <c r="I20" s="137">
        <v>0</v>
      </c>
      <c r="J20" s="137">
        <f t="shared" si="2"/>
        <v>40</v>
      </c>
      <c r="K20" s="137">
        <f t="shared" si="3"/>
        <v>0</v>
      </c>
      <c r="L20" s="137">
        <f t="shared" si="3"/>
        <v>0</v>
      </c>
      <c r="M20" s="164">
        <f t="shared" si="4"/>
        <v>0</v>
      </c>
    </row>
    <row r="21" spans="1:13" ht="75">
      <c r="A21" s="70">
        <v>4</v>
      </c>
      <c r="B21" s="6" t="s">
        <v>618</v>
      </c>
      <c r="C21" s="8" t="s">
        <v>275</v>
      </c>
      <c r="D21" s="71" t="s">
        <v>617</v>
      </c>
      <c r="E21" s="137">
        <v>2</v>
      </c>
      <c r="F21" s="137">
        <v>0</v>
      </c>
      <c r="G21" s="137">
        <f t="shared" si="1"/>
        <v>2</v>
      </c>
      <c r="H21" s="137">
        <v>2</v>
      </c>
      <c r="I21" s="137">
        <v>0</v>
      </c>
      <c r="J21" s="137">
        <f t="shared" si="2"/>
        <v>2</v>
      </c>
      <c r="K21" s="137">
        <f t="shared" si="3"/>
        <v>0</v>
      </c>
      <c r="L21" s="137">
        <f t="shared" si="3"/>
        <v>0</v>
      </c>
      <c r="M21" s="164">
        <f t="shared" si="4"/>
        <v>0</v>
      </c>
    </row>
    <row r="22" spans="1:13" ht="18.75">
      <c r="A22" s="70">
        <v>5</v>
      </c>
      <c r="B22" s="6" t="s">
        <v>616</v>
      </c>
      <c r="C22" s="8" t="s">
        <v>272</v>
      </c>
      <c r="D22" s="71" t="s">
        <v>615</v>
      </c>
      <c r="E22" s="137">
        <v>420</v>
      </c>
      <c r="F22" s="137">
        <v>0</v>
      </c>
      <c r="G22" s="137">
        <f t="shared" si="1"/>
        <v>420</v>
      </c>
      <c r="H22" s="137">
        <v>519</v>
      </c>
      <c r="I22" s="137">
        <v>120</v>
      </c>
      <c r="J22" s="137">
        <f t="shared" si="2"/>
        <v>639</v>
      </c>
      <c r="K22" s="137">
        <f t="shared" si="3"/>
        <v>99</v>
      </c>
      <c r="L22" s="137">
        <f t="shared" si="3"/>
        <v>120</v>
      </c>
      <c r="M22" s="164">
        <f t="shared" si="4"/>
        <v>219</v>
      </c>
    </row>
    <row r="23" spans="1:13" ht="56.25">
      <c r="A23" s="70">
        <v>6</v>
      </c>
      <c r="B23" s="6" t="s">
        <v>614</v>
      </c>
      <c r="C23" s="8" t="s">
        <v>272</v>
      </c>
      <c r="D23" s="71" t="s">
        <v>613</v>
      </c>
      <c r="E23" s="137">
        <v>50</v>
      </c>
      <c r="F23" s="137">
        <v>0</v>
      </c>
      <c r="G23" s="137">
        <f t="shared" si="1"/>
        <v>50</v>
      </c>
      <c r="H23" s="137">
        <v>50</v>
      </c>
      <c r="I23" s="137">
        <v>0</v>
      </c>
      <c r="J23" s="137">
        <f t="shared" si="2"/>
        <v>50</v>
      </c>
      <c r="K23" s="137">
        <f t="shared" si="3"/>
        <v>0</v>
      </c>
      <c r="L23" s="137">
        <f t="shared" si="3"/>
        <v>0</v>
      </c>
      <c r="M23" s="164">
        <f t="shared" si="4"/>
        <v>0</v>
      </c>
    </row>
    <row r="24" spans="1:13" ht="18.75">
      <c r="A24" s="68" t="s">
        <v>280</v>
      </c>
      <c r="B24" s="4" t="s">
        <v>281</v>
      </c>
      <c r="C24" s="5"/>
      <c r="D24" s="9"/>
      <c r="E24" s="137"/>
      <c r="F24" s="137"/>
      <c r="G24" s="137"/>
      <c r="H24" s="137"/>
      <c r="I24" s="137"/>
      <c r="J24" s="137"/>
      <c r="K24" s="137"/>
      <c r="L24" s="137"/>
      <c r="M24" s="164"/>
    </row>
    <row r="25" spans="1:13" ht="37.5">
      <c r="A25" s="70">
        <v>1</v>
      </c>
      <c r="B25" s="6" t="s">
        <v>612</v>
      </c>
      <c r="C25" s="8" t="s">
        <v>272</v>
      </c>
      <c r="D25" s="3" t="s">
        <v>601</v>
      </c>
      <c r="E25" s="137">
        <v>192</v>
      </c>
      <c r="F25" s="137">
        <v>0</v>
      </c>
      <c r="G25" s="137">
        <f>E25+F25</f>
        <v>192</v>
      </c>
      <c r="H25" s="137">
        <v>153</v>
      </c>
      <c r="I25" s="137">
        <v>0</v>
      </c>
      <c r="J25" s="137">
        <f>H25+I25</f>
        <v>153</v>
      </c>
      <c r="K25" s="137">
        <f aca="true" t="shared" si="5" ref="K25:L29">H25-E25</f>
        <v>-39</v>
      </c>
      <c r="L25" s="137">
        <f t="shared" si="5"/>
        <v>0</v>
      </c>
      <c r="M25" s="164">
        <f>K25+L25</f>
        <v>-39</v>
      </c>
    </row>
    <row r="26" spans="1:13" ht="37.5">
      <c r="A26" s="70">
        <v>2</v>
      </c>
      <c r="B26" s="6" t="s">
        <v>611</v>
      </c>
      <c r="C26" s="8" t="s">
        <v>286</v>
      </c>
      <c r="D26" s="3" t="s">
        <v>601</v>
      </c>
      <c r="E26" s="137">
        <v>1196.6</v>
      </c>
      <c r="F26" s="137">
        <v>0</v>
      </c>
      <c r="G26" s="137">
        <f>E26+F26</f>
        <v>1196.6</v>
      </c>
      <c r="H26" s="137">
        <v>1084.5</v>
      </c>
      <c r="I26" s="137">
        <v>1053.7</v>
      </c>
      <c r="J26" s="137">
        <f>H26+I26</f>
        <v>2138.2</v>
      </c>
      <c r="K26" s="137">
        <f t="shared" si="5"/>
        <v>-112.09999999999991</v>
      </c>
      <c r="L26" s="137">
        <f t="shared" si="5"/>
        <v>1053.7</v>
      </c>
      <c r="M26" s="164">
        <f>K26+L26</f>
        <v>941.6000000000001</v>
      </c>
    </row>
    <row r="27" spans="1:13" ht="37.5">
      <c r="A27" s="70">
        <v>3</v>
      </c>
      <c r="B27" s="6" t="s">
        <v>610</v>
      </c>
      <c r="C27" s="8" t="s">
        <v>286</v>
      </c>
      <c r="D27" s="3" t="s">
        <v>609</v>
      </c>
      <c r="E27" s="137">
        <v>2000</v>
      </c>
      <c r="F27" s="137">
        <v>0</v>
      </c>
      <c r="G27" s="137">
        <f>E27+F27</f>
        <v>2000</v>
      </c>
      <c r="H27" s="137">
        <v>2000</v>
      </c>
      <c r="I27" s="137">
        <v>0</v>
      </c>
      <c r="J27" s="137">
        <f>H27+I27</f>
        <v>2000</v>
      </c>
      <c r="K27" s="137">
        <f t="shared" si="5"/>
        <v>0</v>
      </c>
      <c r="L27" s="137">
        <f t="shared" si="5"/>
        <v>0</v>
      </c>
      <c r="M27" s="164">
        <f>K27+L27</f>
        <v>0</v>
      </c>
    </row>
    <row r="28" spans="1:13" ht="93.75">
      <c r="A28" s="70">
        <v>4</v>
      </c>
      <c r="B28" s="6" t="s">
        <v>608</v>
      </c>
      <c r="C28" s="8" t="s">
        <v>286</v>
      </c>
      <c r="D28" s="3" t="s">
        <v>606</v>
      </c>
      <c r="E28" s="137">
        <v>8090</v>
      </c>
      <c r="F28" s="137">
        <v>0</v>
      </c>
      <c r="G28" s="137">
        <f>E28+F28</f>
        <v>8090</v>
      </c>
      <c r="H28" s="137">
        <v>8773.5</v>
      </c>
      <c r="I28" s="137">
        <v>0</v>
      </c>
      <c r="J28" s="137">
        <f>H28+I28</f>
        <v>8773.5</v>
      </c>
      <c r="K28" s="137">
        <f t="shared" si="5"/>
        <v>683.5</v>
      </c>
      <c r="L28" s="137">
        <f t="shared" si="5"/>
        <v>0</v>
      </c>
      <c r="M28" s="164">
        <f>K28+L28</f>
        <v>683.5</v>
      </c>
    </row>
    <row r="29" spans="1:13" ht="75">
      <c r="A29" s="70">
        <v>5</v>
      </c>
      <c r="B29" s="6" t="s">
        <v>607</v>
      </c>
      <c r="C29" s="8" t="s">
        <v>286</v>
      </c>
      <c r="D29" s="3" t="s">
        <v>606</v>
      </c>
      <c r="E29" s="137">
        <v>9055</v>
      </c>
      <c r="F29" s="137">
        <v>0</v>
      </c>
      <c r="G29" s="137">
        <f>E29+F29</f>
        <v>9055</v>
      </c>
      <c r="H29" s="137">
        <v>9678.5</v>
      </c>
      <c r="I29" s="137">
        <v>0</v>
      </c>
      <c r="J29" s="137">
        <f>H29+I29</f>
        <v>9678.5</v>
      </c>
      <c r="K29" s="137">
        <f t="shared" si="5"/>
        <v>623.5</v>
      </c>
      <c r="L29" s="137">
        <f t="shared" si="5"/>
        <v>0</v>
      </c>
      <c r="M29" s="164">
        <f>K29+L29</f>
        <v>623.5</v>
      </c>
    </row>
    <row r="30" spans="1:13" ht="18.75">
      <c r="A30" s="68">
        <v>4</v>
      </c>
      <c r="B30" s="4" t="s">
        <v>289</v>
      </c>
      <c r="C30" s="5"/>
      <c r="D30" s="9"/>
      <c r="E30" s="137"/>
      <c r="F30" s="137"/>
      <c r="G30" s="137"/>
      <c r="H30" s="137"/>
      <c r="I30" s="137"/>
      <c r="J30" s="137"/>
      <c r="K30" s="137"/>
      <c r="L30" s="137"/>
      <c r="M30" s="164"/>
    </row>
    <row r="31" spans="1:13" ht="79.5" customHeight="1">
      <c r="A31" s="70">
        <v>1</v>
      </c>
      <c r="B31" s="14" t="s">
        <v>605</v>
      </c>
      <c r="C31" s="8" t="s">
        <v>291</v>
      </c>
      <c r="D31" s="3" t="s">
        <v>601</v>
      </c>
      <c r="E31" s="137">
        <v>100</v>
      </c>
      <c r="F31" s="137">
        <v>0</v>
      </c>
      <c r="G31" s="137">
        <f>E31+F31</f>
        <v>100</v>
      </c>
      <c r="H31" s="137">
        <v>100</v>
      </c>
      <c r="I31" s="137">
        <v>0</v>
      </c>
      <c r="J31" s="137">
        <f>H31+I31</f>
        <v>100</v>
      </c>
      <c r="K31" s="137">
        <f aca="true" t="shared" si="6" ref="K31:L34">H31-E31</f>
        <v>0</v>
      </c>
      <c r="L31" s="137">
        <f t="shared" si="6"/>
        <v>0</v>
      </c>
      <c r="M31" s="164">
        <f>K31+L31</f>
        <v>0</v>
      </c>
    </row>
    <row r="32" spans="1:13" ht="37.5">
      <c r="A32" s="70">
        <v>2</v>
      </c>
      <c r="B32" s="14" t="s">
        <v>604</v>
      </c>
      <c r="C32" s="8" t="s">
        <v>291</v>
      </c>
      <c r="D32" s="3" t="s">
        <v>601</v>
      </c>
      <c r="E32" s="137">
        <v>100</v>
      </c>
      <c r="F32" s="137">
        <v>0</v>
      </c>
      <c r="G32" s="137">
        <f>E32+F32</f>
        <v>100</v>
      </c>
      <c r="H32" s="137">
        <v>100</v>
      </c>
      <c r="I32" s="137">
        <v>0</v>
      </c>
      <c r="J32" s="137">
        <f>H32+I32</f>
        <v>100</v>
      </c>
      <c r="K32" s="137">
        <f t="shared" si="6"/>
        <v>0</v>
      </c>
      <c r="L32" s="137">
        <f t="shared" si="6"/>
        <v>0</v>
      </c>
      <c r="M32" s="164">
        <f>K32+L32</f>
        <v>0</v>
      </c>
    </row>
    <row r="33" spans="1:13" ht="37.5">
      <c r="A33" s="70">
        <v>3</v>
      </c>
      <c r="B33" s="14" t="s">
        <v>603</v>
      </c>
      <c r="C33" s="8" t="s">
        <v>291</v>
      </c>
      <c r="D33" s="3" t="s">
        <v>601</v>
      </c>
      <c r="E33" s="137">
        <v>80</v>
      </c>
      <c r="F33" s="137">
        <v>0</v>
      </c>
      <c r="G33" s="137">
        <f>E33+F33</f>
        <v>80</v>
      </c>
      <c r="H33" s="137">
        <v>80</v>
      </c>
      <c r="I33" s="137">
        <v>0</v>
      </c>
      <c r="J33" s="137">
        <f>H33+I33</f>
        <v>80</v>
      </c>
      <c r="K33" s="137">
        <f t="shared" si="6"/>
        <v>0</v>
      </c>
      <c r="L33" s="137">
        <f t="shared" si="6"/>
        <v>0</v>
      </c>
      <c r="M33" s="164">
        <f>K33+L33</f>
        <v>0</v>
      </c>
    </row>
    <row r="34" spans="1:13" ht="56.25">
      <c r="A34" s="70">
        <v>4</v>
      </c>
      <c r="B34" s="14" t="s">
        <v>602</v>
      </c>
      <c r="C34" s="8" t="s">
        <v>291</v>
      </c>
      <c r="D34" s="3" t="s">
        <v>601</v>
      </c>
      <c r="E34" s="137">
        <v>100</v>
      </c>
      <c r="F34" s="137">
        <v>0</v>
      </c>
      <c r="G34" s="137">
        <f>E34+F34</f>
        <v>100</v>
      </c>
      <c r="H34" s="137">
        <v>11</v>
      </c>
      <c r="I34" s="137">
        <v>0</v>
      </c>
      <c r="J34" s="137">
        <f>H34+I34</f>
        <v>11</v>
      </c>
      <c r="K34" s="137">
        <f t="shared" si="6"/>
        <v>-89</v>
      </c>
      <c r="L34" s="137">
        <f t="shared" si="6"/>
        <v>0</v>
      </c>
      <c r="M34" s="164">
        <f>K34+L34</f>
        <v>-89</v>
      </c>
    </row>
    <row r="35" spans="1:13" ht="18.75">
      <c r="A35" s="15"/>
      <c r="B35" s="16"/>
      <c r="C35" s="17"/>
      <c r="D35" s="122"/>
      <c r="E35" s="17"/>
      <c r="F35" s="12"/>
      <c r="G35" s="121"/>
      <c r="H35" s="17"/>
      <c r="I35" s="12"/>
      <c r="J35" s="121"/>
      <c r="K35" s="121"/>
      <c r="L35" s="121"/>
      <c r="M35" s="121"/>
    </row>
    <row r="36" spans="1:13" ht="18.75">
      <c r="A36" s="15"/>
      <c r="B36" s="16"/>
      <c r="C36" s="17"/>
      <c r="D36" s="122"/>
      <c r="E36" s="17"/>
      <c r="F36" s="12"/>
      <c r="G36" s="121"/>
      <c r="H36" s="17"/>
      <c r="I36" s="12"/>
      <c r="J36" s="121"/>
      <c r="K36" s="121"/>
      <c r="L36" s="121"/>
      <c r="M36" s="121"/>
    </row>
    <row r="37" spans="1:13" ht="18.75">
      <c r="A37" s="32" t="s">
        <v>522</v>
      </c>
      <c r="D37" s="1"/>
      <c r="E37" s="169"/>
      <c r="F37" s="169"/>
      <c r="G37" s="169"/>
      <c r="J37" s="12"/>
      <c r="K37" s="12"/>
      <c r="L37" s="170" t="s">
        <v>600</v>
      </c>
      <c r="M37" s="170"/>
    </row>
    <row r="38" spans="4:13" ht="18.75">
      <c r="D38" s="1"/>
      <c r="E38" s="167" t="s">
        <v>292</v>
      </c>
      <c r="F38" s="167"/>
      <c r="G38" s="167"/>
      <c r="J38" s="12"/>
      <c r="K38" s="12"/>
      <c r="L38" s="167" t="s">
        <v>293</v>
      </c>
      <c r="M38" s="167"/>
    </row>
  </sheetData>
  <sheetProtection/>
  <mergeCells count="19">
    <mergeCell ref="A9:D9"/>
    <mergeCell ref="F9:M9"/>
    <mergeCell ref="D11:D12"/>
    <mergeCell ref="E11:G11"/>
    <mergeCell ref="H11:J11"/>
    <mergeCell ref="K11:M11"/>
    <mergeCell ref="A1:M1"/>
    <mergeCell ref="A3:M3"/>
    <mergeCell ref="A4:M4"/>
    <mergeCell ref="A6:M6"/>
    <mergeCell ref="A8:D8"/>
    <mergeCell ref="F8:M8"/>
    <mergeCell ref="E37:G37"/>
    <mergeCell ref="L37:M37"/>
    <mergeCell ref="E38:G38"/>
    <mergeCell ref="L38:M38"/>
    <mergeCell ref="A11:A12"/>
    <mergeCell ref="B11:B12"/>
    <mergeCell ref="C11:C12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6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43"/>
  <sheetViews>
    <sheetView zoomScale="75" zoomScaleNormal="75" zoomScalePageLayoutView="0" workbookViewId="0" topLeftCell="A41">
      <selection activeCell="L42" sqref="E14:M42"/>
    </sheetView>
  </sheetViews>
  <sheetFormatPr defaultColWidth="9.140625" defaultRowHeight="12.75"/>
  <cols>
    <col min="1" max="1" width="7.8515625" style="1" customWidth="1"/>
    <col min="2" max="2" width="45.28125" style="1" customWidth="1"/>
    <col min="3" max="3" width="11.57421875" style="1" customWidth="1"/>
    <col min="4" max="4" width="23.140625" style="2" customWidth="1"/>
    <col min="5" max="5" width="14.57421875" style="1" customWidth="1"/>
    <col min="6" max="6" width="14.421875" style="1" customWidth="1"/>
    <col min="7" max="7" width="12.7109375" style="1" customWidth="1"/>
    <col min="8" max="8" width="13.8515625" style="1" customWidth="1"/>
    <col min="9" max="9" width="15.8515625" style="1" customWidth="1"/>
    <col min="10" max="11" width="12.00390625" style="1" customWidth="1"/>
    <col min="12" max="12" width="14.8515625" style="1" customWidth="1"/>
    <col min="13" max="13" width="11.28125" style="1" customWidth="1"/>
    <col min="14" max="16384" width="9.140625" style="1" customWidth="1"/>
  </cols>
  <sheetData>
    <row r="1" spans="1:13" ht="34.5" customHeight="1">
      <c r="A1" s="172" t="s">
        <v>241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3" spans="1:13" ht="20.25">
      <c r="A3" s="173" t="s">
        <v>242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18.75">
      <c r="A4" s="171" t="s">
        <v>243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ht="10.5" customHeight="1"/>
    <row r="6" spans="1:13" ht="20.25">
      <c r="A6" s="174" t="s">
        <v>388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</row>
    <row r="8" spans="1:13" ht="18.75">
      <c r="A8" s="261">
        <v>1006050</v>
      </c>
      <c r="B8" s="261"/>
      <c r="C8" s="261"/>
      <c r="D8" s="261"/>
      <c r="F8" s="258" t="s">
        <v>656</v>
      </c>
      <c r="G8" s="259"/>
      <c r="H8" s="259"/>
      <c r="I8" s="259"/>
      <c r="J8" s="259"/>
      <c r="K8" s="259"/>
      <c r="L8" s="259"/>
      <c r="M8" s="259"/>
    </row>
    <row r="9" spans="1:13" ht="18.75">
      <c r="A9" s="171" t="s">
        <v>489</v>
      </c>
      <c r="B9" s="171"/>
      <c r="C9" s="171"/>
      <c r="D9" s="171"/>
      <c r="F9" s="171" t="s">
        <v>246</v>
      </c>
      <c r="G9" s="171"/>
      <c r="H9" s="171"/>
      <c r="I9" s="171"/>
      <c r="J9" s="171"/>
      <c r="K9" s="171"/>
      <c r="L9" s="171"/>
      <c r="M9" s="171"/>
    </row>
    <row r="10" ht="19.5" thickBot="1"/>
    <row r="11" spans="1:13" ht="54" customHeight="1">
      <c r="A11" s="262" t="s">
        <v>247</v>
      </c>
      <c r="B11" s="260" t="s">
        <v>248</v>
      </c>
      <c r="C11" s="260" t="s">
        <v>249</v>
      </c>
      <c r="D11" s="260" t="s">
        <v>250</v>
      </c>
      <c r="E11" s="260" t="s">
        <v>251</v>
      </c>
      <c r="F11" s="260"/>
      <c r="G11" s="260"/>
      <c r="H11" s="260" t="s">
        <v>252</v>
      </c>
      <c r="I11" s="260"/>
      <c r="J11" s="260"/>
      <c r="K11" s="260" t="s">
        <v>253</v>
      </c>
      <c r="L11" s="260"/>
      <c r="M11" s="264"/>
    </row>
    <row r="12" spans="1:13" ht="37.5">
      <c r="A12" s="263"/>
      <c r="B12" s="168"/>
      <c r="C12" s="168"/>
      <c r="D12" s="168"/>
      <c r="E12" s="3" t="s">
        <v>254</v>
      </c>
      <c r="F12" s="3" t="s">
        <v>255</v>
      </c>
      <c r="G12" s="3" t="s">
        <v>256</v>
      </c>
      <c r="H12" s="3" t="s">
        <v>254</v>
      </c>
      <c r="I12" s="3" t="s">
        <v>255</v>
      </c>
      <c r="J12" s="3" t="s">
        <v>256</v>
      </c>
      <c r="K12" s="3" t="s">
        <v>254</v>
      </c>
      <c r="L12" s="3" t="s">
        <v>255</v>
      </c>
      <c r="M12" s="67" t="s">
        <v>256</v>
      </c>
    </row>
    <row r="13" spans="1:13" ht="18.75">
      <c r="A13" s="68" t="s">
        <v>257</v>
      </c>
      <c r="B13" s="4" t="s">
        <v>258</v>
      </c>
      <c r="C13" s="5"/>
      <c r="D13" s="9"/>
      <c r="E13" s="5"/>
      <c r="F13" s="5"/>
      <c r="G13" s="5"/>
      <c r="H13" s="5"/>
      <c r="I13" s="5"/>
      <c r="J13" s="5"/>
      <c r="K13" s="5"/>
      <c r="L13" s="5"/>
      <c r="M13" s="69"/>
    </row>
    <row r="14" spans="1:13" ht="75">
      <c r="A14" s="70">
        <v>1</v>
      </c>
      <c r="B14" s="14" t="s">
        <v>655</v>
      </c>
      <c r="C14" s="8" t="s">
        <v>275</v>
      </c>
      <c r="D14" s="3" t="s">
        <v>653</v>
      </c>
      <c r="E14" s="137">
        <v>6</v>
      </c>
      <c r="F14" s="137">
        <v>0</v>
      </c>
      <c r="G14" s="137">
        <f>E14+F14</f>
        <v>6</v>
      </c>
      <c r="H14" s="137">
        <v>5</v>
      </c>
      <c r="I14" s="137">
        <v>0</v>
      </c>
      <c r="J14" s="137">
        <f>H14+I14</f>
        <v>5</v>
      </c>
      <c r="K14" s="137">
        <f aca="true" t="shared" si="0" ref="K14:L18">H14-E14</f>
        <v>-1</v>
      </c>
      <c r="L14" s="137">
        <f t="shared" si="0"/>
        <v>0</v>
      </c>
      <c r="M14" s="164">
        <f>K14+L14</f>
        <v>-1</v>
      </c>
    </row>
    <row r="15" spans="1:13" ht="75">
      <c r="A15" s="70">
        <v>2</v>
      </c>
      <c r="B15" s="6" t="s">
        <v>654</v>
      </c>
      <c r="C15" s="8" t="s">
        <v>275</v>
      </c>
      <c r="D15" s="3" t="s">
        <v>653</v>
      </c>
      <c r="E15" s="137">
        <v>5</v>
      </c>
      <c r="F15" s="137">
        <v>0</v>
      </c>
      <c r="G15" s="137">
        <f>E15+F15</f>
        <v>5</v>
      </c>
      <c r="H15" s="137">
        <v>4</v>
      </c>
      <c r="I15" s="137">
        <v>0</v>
      </c>
      <c r="J15" s="137">
        <f>H15+I15</f>
        <v>4</v>
      </c>
      <c r="K15" s="137">
        <f t="shared" si="0"/>
        <v>-1</v>
      </c>
      <c r="L15" s="137">
        <f t="shared" si="0"/>
        <v>0</v>
      </c>
      <c r="M15" s="164">
        <f>K15+L15</f>
        <v>-1</v>
      </c>
    </row>
    <row r="16" spans="1:13" ht="56.25">
      <c r="A16" s="70">
        <v>3</v>
      </c>
      <c r="B16" s="6" t="s">
        <v>652</v>
      </c>
      <c r="C16" s="8" t="s">
        <v>275</v>
      </c>
      <c r="D16" s="3" t="s">
        <v>650</v>
      </c>
      <c r="E16" s="137">
        <v>5</v>
      </c>
      <c r="F16" s="137">
        <v>0</v>
      </c>
      <c r="G16" s="137">
        <f>E16+F16</f>
        <v>5</v>
      </c>
      <c r="H16" s="137">
        <v>4</v>
      </c>
      <c r="I16" s="137">
        <v>0</v>
      </c>
      <c r="J16" s="137">
        <f>H16+I16</f>
        <v>4</v>
      </c>
      <c r="K16" s="137">
        <f t="shared" si="0"/>
        <v>-1</v>
      </c>
      <c r="L16" s="137">
        <f t="shared" si="0"/>
        <v>0</v>
      </c>
      <c r="M16" s="164">
        <f>K16+L16</f>
        <v>-1</v>
      </c>
    </row>
    <row r="17" spans="1:13" ht="56.25">
      <c r="A17" s="70">
        <v>4</v>
      </c>
      <c r="B17" s="6" t="s">
        <v>651</v>
      </c>
      <c r="C17" s="8" t="s">
        <v>275</v>
      </c>
      <c r="D17" s="3" t="s">
        <v>650</v>
      </c>
      <c r="E17" s="137">
        <v>1</v>
      </c>
      <c r="F17" s="137">
        <v>0</v>
      </c>
      <c r="G17" s="137">
        <f>E17+F17</f>
        <v>1</v>
      </c>
      <c r="H17" s="137">
        <v>1</v>
      </c>
      <c r="I17" s="137">
        <v>0</v>
      </c>
      <c r="J17" s="137">
        <f>H17+I17</f>
        <v>1</v>
      </c>
      <c r="K17" s="137">
        <f t="shared" si="0"/>
        <v>0</v>
      </c>
      <c r="L17" s="137">
        <f t="shared" si="0"/>
        <v>0</v>
      </c>
      <c r="M17" s="164">
        <f>K17+L17</f>
        <v>0</v>
      </c>
    </row>
    <row r="18" spans="1:13" ht="37.5">
      <c r="A18" s="70">
        <v>5</v>
      </c>
      <c r="B18" s="6" t="s">
        <v>649</v>
      </c>
      <c r="C18" s="8" t="s">
        <v>263</v>
      </c>
      <c r="D18" s="3" t="s">
        <v>648</v>
      </c>
      <c r="E18" s="137">
        <v>69</v>
      </c>
      <c r="F18" s="137">
        <v>0</v>
      </c>
      <c r="G18" s="137">
        <f>E18+F18</f>
        <v>69</v>
      </c>
      <c r="H18" s="137">
        <v>64</v>
      </c>
      <c r="I18" s="137">
        <v>0</v>
      </c>
      <c r="J18" s="137">
        <f>H18+I18</f>
        <v>64</v>
      </c>
      <c r="K18" s="137">
        <f t="shared" si="0"/>
        <v>-5</v>
      </c>
      <c r="L18" s="137">
        <f t="shared" si="0"/>
        <v>0</v>
      </c>
      <c r="M18" s="164">
        <f>K18+L18</f>
        <v>-5</v>
      </c>
    </row>
    <row r="19" spans="1:13" ht="18.75">
      <c r="A19" s="68" t="s">
        <v>269</v>
      </c>
      <c r="B19" s="4" t="s">
        <v>270</v>
      </c>
      <c r="C19" s="5"/>
      <c r="D19" s="8"/>
      <c r="E19" s="137"/>
      <c r="F19" s="137"/>
      <c r="G19" s="137"/>
      <c r="H19" s="137"/>
      <c r="I19" s="137"/>
      <c r="J19" s="137"/>
      <c r="K19" s="137"/>
      <c r="L19" s="137"/>
      <c r="M19" s="164"/>
    </row>
    <row r="20" spans="1:13" ht="75">
      <c r="A20" s="70">
        <v>1</v>
      </c>
      <c r="B20" s="6" t="s">
        <v>647</v>
      </c>
      <c r="C20" s="8" t="s">
        <v>275</v>
      </c>
      <c r="D20" s="71" t="s">
        <v>646</v>
      </c>
      <c r="E20" s="137">
        <v>35</v>
      </c>
      <c r="F20" s="137">
        <v>0</v>
      </c>
      <c r="G20" s="137">
        <f aca="true" t="shared" si="1" ref="G20:G26">E20+F20</f>
        <v>35</v>
      </c>
      <c r="H20" s="137">
        <v>35</v>
      </c>
      <c r="I20" s="137">
        <v>0</v>
      </c>
      <c r="J20" s="137">
        <f aca="true" t="shared" si="2" ref="J20:J26">H20+I20</f>
        <v>35</v>
      </c>
      <c r="K20" s="137">
        <f aca="true" t="shared" si="3" ref="K20:L24">H20-E20</f>
        <v>0</v>
      </c>
      <c r="L20" s="137">
        <f t="shared" si="3"/>
        <v>0</v>
      </c>
      <c r="M20" s="164">
        <f aca="true" t="shared" si="4" ref="M20:M26">K20+L20</f>
        <v>0</v>
      </c>
    </row>
    <row r="21" spans="1:13" ht="75">
      <c r="A21" s="70">
        <v>2</v>
      </c>
      <c r="B21" s="6" t="s">
        <v>645</v>
      </c>
      <c r="C21" s="8" t="s">
        <v>275</v>
      </c>
      <c r="D21" s="71" t="s">
        <v>644</v>
      </c>
      <c r="E21" s="137">
        <v>4</v>
      </c>
      <c r="F21" s="137">
        <v>0</v>
      </c>
      <c r="G21" s="137">
        <f t="shared" si="1"/>
        <v>4</v>
      </c>
      <c r="H21" s="137">
        <v>4</v>
      </c>
      <c r="I21" s="137">
        <v>0</v>
      </c>
      <c r="J21" s="137">
        <f t="shared" si="2"/>
        <v>4</v>
      </c>
      <c r="K21" s="137">
        <f t="shared" si="3"/>
        <v>0</v>
      </c>
      <c r="L21" s="137">
        <f t="shared" si="3"/>
        <v>0</v>
      </c>
      <c r="M21" s="164">
        <f t="shared" si="4"/>
        <v>0</v>
      </c>
    </row>
    <row r="22" spans="1:13" ht="37.5">
      <c r="A22" s="70">
        <v>3</v>
      </c>
      <c r="B22" s="6" t="s">
        <v>643</v>
      </c>
      <c r="C22" s="8" t="s">
        <v>275</v>
      </c>
      <c r="D22" s="71" t="s">
        <v>331</v>
      </c>
      <c r="E22" s="137">
        <v>5</v>
      </c>
      <c r="F22" s="137">
        <v>0</v>
      </c>
      <c r="G22" s="137">
        <f t="shared" si="1"/>
        <v>5</v>
      </c>
      <c r="H22" s="137">
        <v>5</v>
      </c>
      <c r="I22" s="137">
        <v>0</v>
      </c>
      <c r="J22" s="137">
        <f t="shared" si="2"/>
        <v>5</v>
      </c>
      <c r="K22" s="137">
        <f t="shared" si="3"/>
        <v>0</v>
      </c>
      <c r="L22" s="137">
        <f t="shared" si="3"/>
        <v>0</v>
      </c>
      <c r="M22" s="164">
        <f t="shared" si="4"/>
        <v>0</v>
      </c>
    </row>
    <row r="23" spans="1:13" ht="37.5">
      <c r="A23" s="70">
        <v>4</v>
      </c>
      <c r="B23" s="6" t="s">
        <v>642</v>
      </c>
      <c r="C23" s="8" t="s">
        <v>275</v>
      </c>
      <c r="D23" s="71" t="s">
        <v>331</v>
      </c>
      <c r="E23" s="137">
        <v>1</v>
      </c>
      <c r="F23" s="137">
        <v>0</v>
      </c>
      <c r="G23" s="137">
        <f t="shared" si="1"/>
        <v>1</v>
      </c>
      <c r="H23" s="137">
        <v>4</v>
      </c>
      <c r="I23" s="137">
        <v>0</v>
      </c>
      <c r="J23" s="137">
        <f t="shared" si="2"/>
        <v>4</v>
      </c>
      <c r="K23" s="137">
        <f t="shared" si="3"/>
        <v>3</v>
      </c>
      <c r="L23" s="137">
        <f t="shared" si="3"/>
        <v>0</v>
      </c>
      <c r="M23" s="164">
        <f t="shared" si="4"/>
        <v>3</v>
      </c>
    </row>
    <row r="24" spans="1:13" ht="93.75">
      <c r="A24" s="70">
        <v>5</v>
      </c>
      <c r="B24" s="6" t="s">
        <v>641</v>
      </c>
      <c r="C24" s="8" t="s">
        <v>275</v>
      </c>
      <c r="D24" s="71" t="s">
        <v>640</v>
      </c>
      <c r="E24" s="137">
        <v>50</v>
      </c>
      <c r="F24" s="137">
        <v>0</v>
      </c>
      <c r="G24" s="137">
        <f t="shared" si="1"/>
        <v>50</v>
      </c>
      <c r="H24" s="137">
        <v>50</v>
      </c>
      <c r="I24" s="137">
        <v>0</v>
      </c>
      <c r="J24" s="137">
        <f t="shared" si="2"/>
        <v>50</v>
      </c>
      <c r="K24" s="137">
        <f t="shared" si="3"/>
        <v>0</v>
      </c>
      <c r="L24" s="137">
        <f t="shared" si="3"/>
        <v>0</v>
      </c>
      <c r="M24" s="164">
        <f t="shared" si="4"/>
        <v>0</v>
      </c>
    </row>
    <row r="25" spans="1:13" ht="37.5">
      <c r="A25" s="70">
        <v>6</v>
      </c>
      <c r="B25" s="6" t="s">
        <v>639</v>
      </c>
      <c r="C25" s="8" t="s">
        <v>275</v>
      </c>
      <c r="D25" s="71" t="s">
        <v>638</v>
      </c>
      <c r="E25" s="137">
        <v>4</v>
      </c>
      <c r="F25" s="137">
        <v>0</v>
      </c>
      <c r="G25" s="137">
        <f t="shared" si="1"/>
        <v>4</v>
      </c>
      <c r="H25" s="137">
        <v>0</v>
      </c>
      <c r="I25" s="137">
        <v>0</v>
      </c>
      <c r="J25" s="137">
        <f t="shared" si="2"/>
        <v>0</v>
      </c>
      <c r="K25" s="137">
        <f>H25-E25</f>
        <v>-4</v>
      </c>
      <c r="L25" s="137">
        <v>0</v>
      </c>
      <c r="M25" s="164">
        <f t="shared" si="4"/>
        <v>-4</v>
      </c>
    </row>
    <row r="26" spans="1:13" ht="75">
      <c r="A26" s="70">
        <v>7</v>
      </c>
      <c r="B26" s="6" t="s">
        <v>637</v>
      </c>
      <c r="C26" s="8" t="s">
        <v>636</v>
      </c>
      <c r="D26" s="3" t="s">
        <v>301</v>
      </c>
      <c r="E26" s="137">
        <v>3.2</v>
      </c>
      <c r="F26" s="137">
        <v>0</v>
      </c>
      <c r="G26" s="137">
        <f t="shared" si="1"/>
        <v>3.2</v>
      </c>
      <c r="H26" s="137">
        <v>3.2</v>
      </c>
      <c r="I26" s="137">
        <v>0</v>
      </c>
      <c r="J26" s="137">
        <f t="shared" si="2"/>
        <v>3.2</v>
      </c>
      <c r="K26" s="137">
        <f>H26-E26</f>
        <v>0</v>
      </c>
      <c r="L26" s="137">
        <v>0</v>
      </c>
      <c r="M26" s="164">
        <f t="shared" si="4"/>
        <v>0</v>
      </c>
    </row>
    <row r="27" spans="1:13" ht="18.75">
      <c r="A27" s="68" t="s">
        <v>280</v>
      </c>
      <c r="B27" s="4" t="s">
        <v>281</v>
      </c>
      <c r="C27" s="5"/>
      <c r="D27" s="8"/>
      <c r="E27" s="137"/>
      <c r="F27" s="137"/>
      <c r="G27" s="137"/>
      <c r="H27" s="137"/>
      <c r="I27" s="137"/>
      <c r="J27" s="137"/>
      <c r="K27" s="137"/>
      <c r="L27" s="137"/>
      <c r="M27" s="164"/>
    </row>
    <row r="28" spans="1:13" ht="37.5">
      <c r="A28" s="70">
        <v>1</v>
      </c>
      <c r="B28" s="6" t="s">
        <v>635</v>
      </c>
      <c r="C28" s="8" t="s">
        <v>286</v>
      </c>
      <c r="D28" s="3" t="s">
        <v>301</v>
      </c>
      <c r="E28" s="137">
        <v>4771</v>
      </c>
      <c r="F28" s="137">
        <v>0</v>
      </c>
      <c r="G28" s="137">
        <f aca="true" t="shared" si="5" ref="G28:G34">E28+F28</f>
        <v>4771</v>
      </c>
      <c r="H28" s="137">
        <v>4771</v>
      </c>
      <c r="I28" s="137">
        <v>0</v>
      </c>
      <c r="J28" s="137">
        <f aca="true" t="shared" si="6" ref="J28:J34">H28+I28</f>
        <v>4771</v>
      </c>
      <c r="K28" s="137">
        <f aca="true" t="shared" si="7" ref="K28:L34">H28-E28</f>
        <v>0</v>
      </c>
      <c r="L28" s="137">
        <f t="shared" si="7"/>
        <v>0</v>
      </c>
      <c r="M28" s="164">
        <f aca="true" t="shared" si="8" ref="M28:M34">K28+L28</f>
        <v>0</v>
      </c>
    </row>
    <row r="29" spans="1:13" ht="37.5">
      <c r="A29" s="70">
        <v>2</v>
      </c>
      <c r="B29" s="6" t="s">
        <v>634</v>
      </c>
      <c r="C29" s="8" t="s">
        <v>294</v>
      </c>
      <c r="D29" s="3" t="s">
        <v>301</v>
      </c>
      <c r="E29" s="137">
        <v>23.8</v>
      </c>
      <c r="F29" s="137">
        <v>0</v>
      </c>
      <c r="G29" s="137">
        <f t="shared" si="5"/>
        <v>23.8</v>
      </c>
      <c r="H29" s="137">
        <v>35.9</v>
      </c>
      <c r="I29" s="137">
        <v>0</v>
      </c>
      <c r="J29" s="137">
        <f t="shared" si="6"/>
        <v>35.9</v>
      </c>
      <c r="K29" s="137">
        <f t="shared" si="7"/>
        <v>12.099999999999998</v>
      </c>
      <c r="L29" s="137">
        <f t="shared" si="7"/>
        <v>0</v>
      </c>
      <c r="M29" s="164">
        <f t="shared" si="8"/>
        <v>12.099999999999998</v>
      </c>
    </row>
    <row r="30" spans="1:13" ht="93.75">
      <c r="A30" s="70">
        <v>3</v>
      </c>
      <c r="B30" s="6" t="s">
        <v>633</v>
      </c>
      <c r="C30" s="8" t="s">
        <v>294</v>
      </c>
      <c r="D30" s="3" t="s">
        <v>630</v>
      </c>
      <c r="E30" s="137">
        <v>41.9</v>
      </c>
      <c r="F30" s="137">
        <v>0</v>
      </c>
      <c r="G30" s="137">
        <f t="shared" si="5"/>
        <v>41.9</v>
      </c>
      <c r="H30" s="137">
        <v>66.8</v>
      </c>
      <c r="I30" s="137">
        <v>0</v>
      </c>
      <c r="J30" s="137">
        <f t="shared" si="6"/>
        <v>66.8</v>
      </c>
      <c r="K30" s="137">
        <f t="shared" si="7"/>
        <v>24.9</v>
      </c>
      <c r="L30" s="137">
        <f t="shared" si="7"/>
        <v>0</v>
      </c>
      <c r="M30" s="164">
        <f t="shared" si="8"/>
        <v>24.9</v>
      </c>
    </row>
    <row r="31" spans="1:13" ht="56.25">
      <c r="A31" s="70">
        <v>4</v>
      </c>
      <c r="B31" s="6" t="s">
        <v>632</v>
      </c>
      <c r="C31" s="8" t="s">
        <v>294</v>
      </c>
      <c r="D31" s="3" t="s">
        <v>301</v>
      </c>
      <c r="E31" s="137">
        <v>324.7</v>
      </c>
      <c r="F31" s="137">
        <v>0</v>
      </c>
      <c r="G31" s="137">
        <f t="shared" si="5"/>
        <v>324.7</v>
      </c>
      <c r="H31" s="137">
        <v>390</v>
      </c>
      <c r="I31" s="137">
        <v>0</v>
      </c>
      <c r="J31" s="137">
        <f t="shared" si="6"/>
        <v>390</v>
      </c>
      <c r="K31" s="137">
        <f t="shared" si="7"/>
        <v>65.30000000000001</v>
      </c>
      <c r="L31" s="137">
        <f t="shared" si="7"/>
        <v>0</v>
      </c>
      <c r="M31" s="164">
        <f t="shared" si="8"/>
        <v>65.30000000000001</v>
      </c>
    </row>
    <row r="32" spans="1:13" ht="93.75">
      <c r="A32" s="70">
        <v>5</v>
      </c>
      <c r="B32" s="6" t="s">
        <v>631</v>
      </c>
      <c r="C32" s="8" t="s">
        <v>294</v>
      </c>
      <c r="D32" s="3" t="s">
        <v>630</v>
      </c>
      <c r="E32" s="137">
        <v>401</v>
      </c>
      <c r="F32" s="137">
        <v>0</v>
      </c>
      <c r="G32" s="137">
        <f t="shared" si="5"/>
        <v>401</v>
      </c>
      <c r="H32" s="137">
        <v>464.5</v>
      </c>
      <c r="I32" s="137">
        <v>0</v>
      </c>
      <c r="J32" s="137">
        <f t="shared" si="6"/>
        <v>464.5</v>
      </c>
      <c r="K32" s="137">
        <f t="shared" si="7"/>
        <v>63.5</v>
      </c>
      <c r="L32" s="137">
        <f t="shared" si="7"/>
        <v>0</v>
      </c>
      <c r="M32" s="164">
        <f t="shared" si="8"/>
        <v>63.5</v>
      </c>
    </row>
    <row r="33" spans="1:13" ht="37.5">
      <c r="A33" s="70">
        <v>6</v>
      </c>
      <c r="B33" s="6" t="s">
        <v>629</v>
      </c>
      <c r="C33" s="8" t="s">
        <v>294</v>
      </c>
      <c r="D33" s="3" t="s">
        <v>301</v>
      </c>
      <c r="E33" s="137">
        <v>47.6</v>
      </c>
      <c r="F33" s="137">
        <v>0</v>
      </c>
      <c r="G33" s="137">
        <f t="shared" si="5"/>
        <v>47.6</v>
      </c>
      <c r="H33" s="137">
        <v>71.8</v>
      </c>
      <c r="I33" s="137">
        <v>0</v>
      </c>
      <c r="J33" s="137">
        <f t="shared" si="6"/>
        <v>71.8</v>
      </c>
      <c r="K33" s="137">
        <f t="shared" si="7"/>
        <v>24.199999999999996</v>
      </c>
      <c r="L33" s="137">
        <f t="shared" si="7"/>
        <v>0</v>
      </c>
      <c r="M33" s="164">
        <f t="shared" si="8"/>
        <v>24.199999999999996</v>
      </c>
    </row>
    <row r="34" spans="1:13" ht="56.25">
      <c r="A34" s="70">
        <v>7</v>
      </c>
      <c r="B34" s="6" t="s">
        <v>628</v>
      </c>
      <c r="C34" s="8" t="s">
        <v>294</v>
      </c>
      <c r="D34" s="3" t="s">
        <v>301</v>
      </c>
      <c r="E34" s="137">
        <v>83.8</v>
      </c>
      <c r="F34" s="137">
        <v>0</v>
      </c>
      <c r="G34" s="137">
        <f t="shared" si="5"/>
        <v>83.8</v>
      </c>
      <c r="H34" s="137">
        <v>133.6</v>
      </c>
      <c r="I34" s="137">
        <v>0</v>
      </c>
      <c r="J34" s="137">
        <f t="shared" si="6"/>
        <v>133.6</v>
      </c>
      <c r="K34" s="137">
        <f t="shared" si="7"/>
        <v>49.8</v>
      </c>
      <c r="L34" s="137">
        <f t="shared" si="7"/>
        <v>0</v>
      </c>
      <c r="M34" s="164">
        <f t="shared" si="8"/>
        <v>49.8</v>
      </c>
    </row>
    <row r="35" spans="1:13" ht="18.75">
      <c r="A35" s="68">
        <v>4</v>
      </c>
      <c r="B35" s="4" t="s">
        <v>289</v>
      </c>
      <c r="C35" s="5"/>
      <c r="D35" s="9"/>
      <c r="E35" s="137"/>
      <c r="F35" s="137"/>
      <c r="G35" s="137"/>
      <c r="H35" s="137"/>
      <c r="I35" s="137"/>
      <c r="J35" s="137"/>
      <c r="K35" s="137"/>
      <c r="L35" s="137"/>
      <c r="M35" s="164"/>
    </row>
    <row r="36" spans="1:13" ht="79.5" customHeight="1">
      <c r="A36" s="70">
        <v>1</v>
      </c>
      <c r="B36" s="14" t="s">
        <v>627</v>
      </c>
      <c r="C36" s="8" t="s">
        <v>291</v>
      </c>
      <c r="D36" s="3" t="s">
        <v>301</v>
      </c>
      <c r="E36" s="137">
        <v>40</v>
      </c>
      <c r="F36" s="137">
        <v>0</v>
      </c>
      <c r="G36" s="137">
        <f>E36+F36</f>
        <v>40</v>
      </c>
      <c r="H36" s="137">
        <v>40</v>
      </c>
      <c r="I36" s="137">
        <v>0</v>
      </c>
      <c r="J36" s="137">
        <f>H36+I36</f>
        <v>40</v>
      </c>
      <c r="K36" s="137">
        <f>H36-E36</f>
        <v>0</v>
      </c>
      <c r="L36" s="137">
        <f>I36-F36</f>
        <v>0</v>
      </c>
      <c r="M36" s="164">
        <f>K36+L36</f>
        <v>0</v>
      </c>
    </row>
    <row r="37" spans="1:13" ht="56.25">
      <c r="A37" s="70">
        <v>2</v>
      </c>
      <c r="B37" s="14" t="s">
        <v>602</v>
      </c>
      <c r="C37" s="8" t="s">
        <v>291</v>
      </c>
      <c r="D37" s="3" t="s">
        <v>301</v>
      </c>
      <c r="E37" s="137">
        <v>100</v>
      </c>
      <c r="F37" s="137">
        <v>0</v>
      </c>
      <c r="G37" s="137">
        <f>E37+F37</f>
        <v>100</v>
      </c>
      <c r="H37" s="137">
        <v>100</v>
      </c>
      <c r="I37" s="137">
        <v>0</v>
      </c>
      <c r="J37" s="137">
        <f>H37+I37</f>
        <v>100</v>
      </c>
      <c r="K37" s="137">
        <f>H37-E37</f>
        <v>0</v>
      </c>
      <c r="L37" s="137">
        <f>I37-F37</f>
        <v>0</v>
      </c>
      <c r="M37" s="164">
        <f>K37+L37</f>
        <v>0</v>
      </c>
    </row>
    <row r="38" spans="1:13" ht="18.75">
      <c r="A38" s="15"/>
      <c r="B38" s="16"/>
      <c r="C38" s="17"/>
      <c r="D38" s="122"/>
      <c r="E38" s="17"/>
      <c r="F38" s="12"/>
      <c r="G38" s="121"/>
      <c r="H38" s="17"/>
      <c r="I38" s="12"/>
      <c r="J38" s="121"/>
      <c r="K38" s="121"/>
      <c r="L38" s="121"/>
      <c r="M38" s="121"/>
    </row>
    <row r="39" spans="1:13" ht="18.75">
      <c r="A39" s="15"/>
      <c r="B39" s="16"/>
      <c r="C39" s="17"/>
      <c r="D39" s="122"/>
      <c r="E39" s="17"/>
      <c r="F39" s="12"/>
      <c r="G39" s="121"/>
      <c r="H39" s="17"/>
      <c r="I39" s="12"/>
      <c r="J39" s="121"/>
      <c r="K39" s="121"/>
      <c r="L39" s="121"/>
      <c r="M39" s="121"/>
    </row>
    <row r="40" spans="1:13" ht="18.75">
      <c r="A40" s="15"/>
      <c r="B40" s="16"/>
      <c r="C40" s="17"/>
      <c r="D40" s="122"/>
      <c r="E40" s="17"/>
      <c r="F40" s="12"/>
      <c r="G40" s="121"/>
      <c r="H40" s="17"/>
      <c r="I40" s="12"/>
      <c r="J40" s="121"/>
      <c r="K40" s="121"/>
      <c r="L40" s="121"/>
      <c r="M40" s="121"/>
    </row>
    <row r="41" spans="1:13" ht="18.75">
      <c r="A41" s="15"/>
      <c r="B41" s="16"/>
      <c r="C41" s="17"/>
      <c r="D41" s="122"/>
      <c r="E41" s="17"/>
      <c r="F41" s="12"/>
      <c r="G41" s="121"/>
      <c r="H41" s="17"/>
      <c r="I41" s="12"/>
      <c r="J41" s="121"/>
      <c r="K41" s="121"/>
      <c r="L41" s="121"/>
      <c r="M41" s="121"/>
    </row>
    <row r="42" spans="1:13" ht="18.75">
      <c r="A42" s="32" t="s">
        <v>522</v>
      </c>
      <c r="D42" s="1"/>
      <c r="E42" s="169"/>
      <c r="F42" s="169"/>
      <c r="G42" s="169"/>
      <c r="J42" s="12"/>
      <c r="K42" s="12"/>
      <c r="L42" s="170" t="s">
        <v>600</v>
      </c>
      <c r="M42" s="170"/>
    </row>
    <row r="43" spans="4:13" ht="18.75">
      <c r="D43" s="1"/>
      <c r="E43" s="167" t="s">
        <v>292</v>
      </c>
      <c r="F43" s="167"/>
      <c r="G43" s="167"/>
      <c r="J43" s="12"/>
      <c r="K43" s="12"/>
      <c r="L43" s="167" t="s">
        <v>293</v>
      </c>
      <c r="M43" s="167"/>
    </row>
  </sheetData>
  <sheetProtection/>
  <mergeCells count="19">
    <mergeCell ref="A9:D9"/>
    <mergeCell ref="F9:M9"/>
    <mergeCell ref="D11:D12"/>
    <mergeCell ref="E11:G11"/>
    <mergeCell ref="H11:J11"/>
    <mergeCell ref="K11:M11"/>
    <mergeCell ref="A1:M1"/>
    <mergeCell ref="A3:M3"/>
    <mergeCell ref="A4:M4"/>
    <mergeCell ref="A6:M6"/>
    <mergeCell ref="A8:D8"/>
    <mergeCell ref="F8:M8"/>
    <mergeCell ref="E42:G42"/>
    <mergeCell ref="L42:M42"/>
    <mergeCell ref="E43:G43"/>
    <mergeCell ref="L43:M43"/>
    <mergeCell ref="A11:A12"/>
    <mergeCell ref="B11:B12"/>
    <mergeCell ref="C11:C12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5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30"/>
  <sheetViews>
    <sheetView zoomScale="75" zoomScaleNormal="75" zoomScalePageLayoutView="0" workbookViewId="0" topLeftCell="A21">
      <selection activeCell="L42" sqref="E14:M42"/>
    </sheetView>
  </sheetViews>
  <sheetFormatPr defaultColWidth="9.140625" defaultRowHeight="12.75"/>
  <cols>
    <col min="1" max="1" width="7.8515625" style="1" customWidth="1"/>
    <col min="2" max="2" width="43.57421875" style="1" customWidth="1"/>
    <col min="3" max="3" width="11.57421875" style="1" customWidth="1"/>
    <col min="4" max="4" width="23.140625" style="2" customWidth="1"/>
    <col min="5" max="5" width="14.57421875" style="1" customWidth="1"/>
    <col min="6" max="6" width="14.421875" style="1" customWidth="1"/>
    <col min="7" max="7" width="12.7109375" style="1" customWidth="1"/>
    <col min="8" max="8" width="13.8515625" style="1" customWidth="1"/>
    <col min="9" max="9" width="15.8515625" style="1" customWidth="1"/>
    <col min="10" max="11" width="12.00390625" style="1" customWidth="1"/>
    <col min="12" max="12" width="14.8515625" style="1" customWidth="1"/>
    <col min="13" max="13" width="11.28125" style="1" customWidth="1"/>
    <col min="14" max="16384" width="9.140625" style="1" customWidth="1"/>
  </cols>
  <sheetData>
    <row r="1" spans="1:13" ht="34.5" customHeight="1">
      <c r="A1" s="172" t="s">
        <v>241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3" spans="1:13" ht="20.25">
      <c r="A3" s="173" t="s">
        <v>242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18.75">
      <c r="A4" s="171" t="s">
        <v>243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ht="10.5" customHeight="1"/>
    <row r="6" spans="1:13" ht="20.25">
      <c r="A6" s="174" t="s">
        <v>388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</row>
    <row r="8" spans="1:13" ht="18.75">
      <c r="A8" s="261">
        <v>1006060</v>
      </c>
      <c r="B8" s="261"/>
      <c r="C8" s="261"/>
      <c r="D8" s="261"/>
      <c r="F8" s="258" t="s">
        <v>667</v>
      </c>
      <c r="G8" s="259"/>
      <c r="H8" s="259"/>
      <c r="I8" s="259"/>
      <c r="J8" s="259"/>
      <c r="K8" s="259"/>
      <c r="L8" s="259"/>
      <c r="M8" s="259"/>
    </row>
    <row r="9" spans="1:13" ht="18.75">
      <c r="A9" s="171" t="s">
        <v>489</v>
      </c>
      <c r="B9" s="171"/>
      <c r="C9" s="171"/>
      <c r="D9" s="171"/>
      <c r="F9" s="171" t="s">
        <v>246</v>
      </c>
      <c r="G9" s="171"/>
      <c r="H9" s="171"/>
      <c r="I9" s="171"/>
      <c r="J9" s="171"/>
      <c r="K9" s="171"/>
      <c r="L9" s="171"/>
      <c r="M9" s="171"/>
    </row>
    <row r="10" ht="19.5" thickBot="1"/>
    <row r="11" spans="1:13" ht="54" customHeight="1">
      <c r="A11" s="262" t="s">
        <v>247</v>
      </c>
      <c r="B11" s="260" t="s">
        <v>248</v>
      </c>
      <c r="C11" s="260" t="s">
        <v>249</v>
      </c>
      <c r="D11" s="260" t="s">
        <v>250</v>
      </c>
      <c r="E11" s="260" t="s">
        <v>251</v>
      </c>
      <c r="F11" s="260"/>
      <c r="G11" s="260"/>
      <c r="H11" s="260" t="s">
        <v>252</v>
      </c>
      <c r="I11" s="260"/>
      <c r="J11" s="260"/>
      <c r="K11" s="260" t="s">
        <v>253</v>
      </c>
      <c r="L11" s="260"/>
      <c r="M11" s="264"/>
    </row>
    <row r="12" spans="1:13" ht="37.5">
      <c r="A12" s="263"/>
      <c r="B12" s="168"/>
      <c r="C12" s="168"/>
      <c r="D12" s="168"/>
      <c r="E12" s="3" t="s">
        <v>254</v>
      </c>
      <c r="F12" s="3" t="s">
        <v>255</v>
      </c>
      <c r="G12" s="3" t="s">
        <v>256</v>
      </c>
      <c r="H12" s="3" t="s">
        <v>254</v>
      </c>
      <c r="I12" s="3" t="s">
        <v>255</v>
      </c>
      <c r="J12" s="3" t="s">
        <v>256</v>
      </c>
      <c r="K12" s="3" t="s">
        <v>254</v>
      </c>
      <c r="L12" s="3" t="s">
        <v>255</v>
      </c>
      <c r="M12" s="67" t="s">
        <v>256</v>
      </c>
    </row>
    <row r="13" spans="1:13" ht="18.75">
      <c r="A13" s="68" t="s">
        <v>257</v>
      </c>
      <c r="B13" s="4" t="s">
        <v>258</v>
      </c>
      <c r="C13" s="5"/>
      <c r="D13" s="9"/>
      <c r="E13" s="143"/>
      <c r="F13" s="143"/>
      <c r="G13" s="143"/>
      <c r="H13" s="143"/>
      <c r="I13" s="143"/>
      <c r="J13" s="143"/>
      <c r="K13" s="143"/>
      <c r="L13" s="143"/>
      <c r="M13" s="163"/>
    </row>
    <row r="14" spans="1:13" ht="18.75">
      <c r="A14" s="70">
        <v>1</v>
      </c>
      <c r="B14" s="14" t="s">
        <v>666</v>
      </c>
      <c r="C14" s="8" t="s">
        <v>275</v>
      </c>
      <c r="D14" s="3" t="s">
        <v>648</v>
      </c>
      <c r="E14" s="137">
        <v>4291</v>
      </c>
      <c r="F14" s="137">
        <v>0</v>
      </c>
      <c r="G14" s="137">
        <f>E14+F14</f>
        <v>4291</v>
      </c>
      <c r="H14" s="137">
        <v>4291</v>
      </c>
      <c r="I14" s="137">
        <v>0</v>
      </c>
      <c r="J14" s="137">
        <f>H14+I14</f>
        <v>4291</v>
      </c>
      <c r="K14" s="137">
        <f aca="true" t="shared" si="0" ref="K14:L16">H14-E14</f>
        <v>0</v>
      </c>
      <c r="L14" s="137">
        <f t="shared" si="0"/>
        <v>0</v>
      </c>
      <c r="M14" s="164">
        <f>K14+L14</f>
        <v>0</v>
      </c>
    </row>
    <row r="15" spans="1:13" ht="18.75">
      <c r="A15" s="70">
        <v>2</v>
      </c>
      <c r="B15" s="6" t="s">
        <v>665</v>
      </c>
      <c r="C15" s="8" t="s">
        <v>275</v>
      </c>
      <c r="D15" s="3" t="s">
        <v>16</v>
      </c>
      <c r="E15" s="137">
        <v>26</v>
      </c>
      <c r="F15" s="137">
        <v>0</v>
      </c>
      <c r="G15" s="137">
        <f>E15+F15</f>
        <v>26</v>
      </c>
      <c r="H15" s="137">
        <v>26</v>
      </c>
      <c r="I15" s="137">
        <v>0</v>
      </c>
      <c r="J15" s="137">
        <f>H15+I15</f>
        <v>26</v>
      </c>
      <c r="K15" s="137">
        <f t="shared" si="0"/>
        <v>0</v>
      </c>
      <c r="L15" s="137">
        <f t="shared" si="0"/>
        <v>0</v>
      </c>
      <c r="M15" s="164">
        <f>K15+L15</f>
        <v>0</v>
      </c>
    </row>
    <row r="16" spans="1:13" ht="75">
      <c r="A16" s="70">
        <v>3</v>
      </c>
      <c r="B16" s="6" t="s">
        <v>664</v>
      </c>
      <c r="C16" s="8" t="s">
        <v>275</v>
      </c>
      <c r="D16" s="3" t="s">
        <v>657</v>
      </c>
      <c r="E16" s="137">
        <v>399</v>
      </c>
      <c r="F16" s="137">
        <v>0</v>
      </c>
      <c r="G16" s="137">
        <f>E16+F16</f>
        <v>399</v>
      </c>
      <c r="H16" s="137">
        <v>388</v>
      </c>
      <c r="I16" s="137">
        <v>0</v>
      </c>
      <c r="J16" s="137">
        <f>H16+I16</f>
        <v>388</v>
      </c>
      <c r="K16" s="137">
        <f t="shared" si="0"/>
        <v>-11</v>
      </c>
      <c r="L16" s="137">
        <f t="shared" si="0"/>
        <v>0</v>
      </c>
      <c r="M16" s="164">
        <f>K16+L16</f>
        <v>-11</v>
      </c>
    </row>
    <row r="17" spans="1:13" ht="18.75">
      <c r="A17" s="68" t="s">
        <v>269</v>
      </c>
      <c r="B17" s="4" t="s">
        <v>270</v>
      </c>
      <c r="C17" s="5"/>
      <c r="D17" s="8"/>
      <c r="E17" s="137"/>
      <c r="F17" s="137"/>
      <c r="G17" s="137"/>
      <c r="H17" s="137"/>
      <c r="I17" s="137"/>
      <c r="J17" s="137"/>
      <c r="K17" s="137"/>
      <c r="L17" s="137"/>
      <c r="M17" s="164"/>
    </row>
    <row r="18" spans="1:13" ht="75">
      <c r="A18" s="70">
        <v>1</v>
      </c>
      <c r="B18" s="6" t="s">
        <v>663</v>
      </c>
      <c r="C18" s="8" t="s">
        <v>315</v>
      </c>
      <c r="D18" s="3" t="s">
        <v>657</v>
      </c>
      <c r="E18" s="137">
        <v>8007.4</v>
      </c>
      <c r="F18" s="137">
        <v>1022.6</v>
      </c>
      <c r="G18" s="137">
        <f>E18+F18</f>
        <v>9030</v>
      </c>
      <c r="H18" s="137">
        <v>8040.2</v>
      </c>
      <c r="I18" s="137">
        <v>1022.6</v>
      </c>
      <c r="J18" s="137">
        <f>H18+I18</f>
        <v>9062.8</v>
      </c>
      <c r="K18" s="137">
        <f aca="true" t="shared" si="1" ref="K18:L21">H18-E18</f>
        <v>32.80000000000018</v>
      </c>
      <c r="L18" s="137">
        <f t="shared" si="1"/>
        <v>0</v>
      </c>
      <c r="M18" s="164">
        <f>K18+L18</f>
        <v>32.80000000000018</v>
      </c>
    </row>
    <row r="19" spans="1:13" ht="75">
      <c r="A19" s="70">
        <v>2</v>
      </c>
      <c r="B19" s="6" t="s">
        <v>662</v>
      </c>
      <c r="C19" s="8" t="s">
        <v>315</v>
      </c>
      <c r="D19" s="3" t="s">
        <v>657</v>
      </c>
      <c r="E19" s="137">
        <v>655.2</v>
      </c>
      <c r="F19" s="137">
        <v>70.8</v>
      </c>
      <c r="G19" s="137">
        <f>E19+F19</f>
        <v>726</v>
      </c>
      <c r="H19" s="137">
        <v>680.7</v>
      </c>
      <c r="I19" s="137">
        <v>71.7</v>
      </c>
      <c r="J19" s="137">
        <f>H19+I19</f>
        <v>752.4000000000001</v>
      </c>
      <c r="K19" s="137">
        <f t="shared" si="1"/>
        <v>25.5</v>
      </c>
      <c r="L19" s="137">
        <f t="shared" si="1"/>
        <v>0.9000000000000057</v>
      </c>
      <c r="M19" s="164">
        <f>K19+L19</f>
        <v>26.400000000000006</v>
      </c>
    </row>
    <row r="20" spans="1:13" ht="75">
      <c r="A20" s="70">
        <v>3</v>
      </c>
      <c r="B20" s="6" t="s">
        <v>661</v>
      </c>
      <c r="C20" s="8" t="s">
        <v>315</v>
      </c>
      <c r="D20" s="3" t="s">
        <v>657</v>
      </c>
      <c r="E20" s="137">
        <v>159</v>
      </c>
      <c r="F20" s="137">
        <v>73.8</v>
      </c>
      <c r="G20" s="137">
        <f>E20+F20</f>
        <v>232.8</v>
      </c>
      <c r="H20" s="137">
        <v>162.8</v>
      </c>
      <c r="I20" s="137">
        <v>74.4</v>
      </c>
      <c r="J20" s="137">
        <f>H20+I20</f>
        <v>237.20000000000002</v>
      </c>
      <c r="K20" s="137">
        <f t="shared" si="1"/>
        <v>3.8000000000000114</v>
      </c>
      <c r="L20" s="137">
        <f t="shared" si="1"/>
        <v>0.6000000000000085</v>
      </c>
      <c r="M20" s="164">
        <f>K20+L20</f>
        <v>4.40000000000002</v>
      </c>
    </row>
    <row r="21" spans="1:13" ht="75">
      <c r="A21" s="70">
        <v>4</v>
      </c>
      <c r="B21" s="6" t="s">
        <v>660</v>
      </c>
      <c r="C21" s="8" t="s">
        <v>275</v>
      </c>
      <c r="D21" s="3" t="s">
        <v>657</v>
      </c>
      <c r="E21" s="137">
        <v>130</v>
      </c>
      <c r="F21" s="137">
        <v>0</v>
      </c>
      <c r="G21" s="137">
        <f>E21+F21</f>
        <v>130</v>
      </c>
      <c r="H21" s="137">
        <v>130</v>
      </c>
      <c r="I21" s="137">
        <v>0</v>
      </c>
      <c r="J21" s="137">
        <f>H21+I21</f>
        <v>130</v>
      </c>
      <c r="K21" s="137">
        <f t="shared" si="1"/>
        <v>0</v>
      </c>
      <c r="L21" s="137">
        <f t="shared" si="1"/>
        <v>0</v>
      </c>
      <c r="M21" s="164">
        <f>K21+L21</f>
        <v>0</v>
      </c>
    </row>
    <row r="22" spans="1:13" ht="18.75">
      <c r="A22" s="68" t="s">
        <v>280</v>
      </c>
      <c r="B22" s="4" t="s">
        <v>281</v>
      </c>
      <c r="C22" s="5"/>
      <c r="D22" s="9"/>
      <c r="E22" s="137"/>
      <c r="F22" s="137"/>
      <c r="G22" s="137"/>
      <c r="H22" s="137"/>
      <c r="I22" s="137"/>
      <c r="J22" s="137"/>
      <c r="K22" s="137"/>
      <c r="L22" s="137"/>
      <c r="M22" s="164"/>
    </row>
    <row r="23" spans="1:13" ht="75">
      <c r="A23" s="70">
        <v>1</v>
      </c>
      <c r="B23" s="6" t="s">
        <v>659</v>
      </c>
      <c r="C23" s="8" t="s">
        <v>636</v>
      </c>
      <c r="D23" s="3" t="s">
        <v>657</v>
      </c>
      <c r="E23" s="137">
        <v>20</v>
      </c>
      <c r="F23" s="137">
        <v>0</v>
      </c>
      <c r="G23" s="137">
        <f>E23+F23</f>
        <v>20</v>
      </c>
      <c r="H23" s="137">
        <v>20</v>
      </c>
      <c r="I23" s="137">
        <v>0</v>
      </c>
      <c r="J23" s="137">
        <f>H23+I23</f>
        <v>20</v>
      </c>
      <c r="K23" s="137">
        <f>H23-E23</f>
        <v>0</v>
      </c>
      <c r="L23" s="137">
        <f>I23-F23</f>
        <v>0</v>
      </c>
      <c r="M23" s="164">
        <f>K23+L23</f>
        <v>0</v>
      </c>
    </row>
    <row r="24" spans="1:13" ht="18.75">
      <c r="A24" s="68">
        <v>4</v>
      </c>
      <c r="B24" s="4" t="s">
        <v>289</v>
      </c>
      <c r="C24" s="5"/>
      <c r="D24" s="9"/>
      <c r="E24" s="137"/>
      <c r="F24" s="137"/>
      <c r="G24" s="137"/>
      <c r="H24" s="137"/>
      <c r="I24" s="137"/>
      <c r="J24" s="137"/>
      <c r="K24" s="137"/>
      <c r="L24" s="137"/>
      <c r="M24" s="164"/>
    </row>
    <row r="25" spans="1:13" ht="75" customHeight="1">
      <c r="A25" s="70">
        <v>1</v>
      </c>
      <c r="B25" s="6" t="s">
        <v>658</v>
      </c>
      <c r="C25" s="8" t="s">
        <v>291</v>
      </c>
      <c r="D25" s="3" t="s">
        <v>657</v>
      </c>
      <c r="E25" s="137">
        <v>85</v>
      </c>
      <c r="F25" s="137">
        <v>0</v>
      </c>
      <c r="G25" s="137">
        <f>E25+F25</f>
        <v>85</v>
      </c>
      <c r="H25" s="137">
        <v>85</v>
      </c>
      <c r="I25" s="137">
        <v>0</v>
      </c>
      <c r="J25" s="137">
        <f>H25+I25</f>
        <v>85</v>
      </c>
      <c r="K25" s="137">
        <f>H25-E25</f>
        <v>0</v>
      </c>
      <c r="L25" s="137">
        <f>I25-F25</f>
        <v>0</v>
      </c>
      <c r="M25" s="164">
        <f>K25+L25</f>
        <v>0</v>
      </c>
    </row>
    <row r="26" spans="1:13" ht="75">
      <c r="A26" s="70">
        <v>2</v>
      </c>
      <c r="B26" s="14" t="s">
        <v>602</v>
      </c>
      <c r="C26" s="8" t="s">
        <v>291</v>
      </c>
      <c r="D26" s="3" t="s">
        <v>657</v>
      </c>
      <c r="E26" s="137">
        <v>100</v>
      </c>
      <c r="F26" s="137">
        <v>0</v>
      </c>
      <c r="G26" s="137">
        <f>E26+F26</f>
        <v>100</v>
      </c>
      <c r="H26" s="137">
        <v>100</v>
      </c>
      <c r="I26" s="137">
        <v>0</v>
      </c>
      <c r="J26" s="137">
        <f>H26+I26</f>
        <v>100</v>
      </c>
      <c r="K26" s="137">
        <f>H26-E26</f>
        <v>0</v>
      </c>
      <c r="L26" s="137">
        <f>I26-F26</f>
        <v>0</v>
      </c>
      <c r="M26" s="164">
        <f>K26+L26</f>
        <v>0</v>
      </c>
    </row>
    <row r="27" spans="1:13" ht="18.75">
      <c r="A27" s="15"/>
      <c r="B27" s="16"/>
      <c r="C27" s="17"/>
      <c r="D27" s="122"/>
      <c r="E27" s="17"/>
      <c r="F27" s="12"/>
      <c r="G27" s="121"/>
      <c r="H27" s="17"/>
      <c r="I27" s="12"/>
      <c r="J27" s="121"/>
      <c r="K27" s="121"/>
      <c r="L27" s="121"/>
      <c r="M27" s="121"/>
    </row>
    <row r="28" spans="1:13" ht="18.75">
      <c r="A28" s="15"/>
      <c r="B28" s="16"/>
      <c r="C28" s="17"/>
      <c r="D28" s="122"/>
      <c r="E28" s="17"/>
      <c r="F28" s="12"/>
      <c r="G28" s="121"/>
      <c r="H28" s="17"/>
      <c r="I28" s="12"/>
      <c r="J28" s="121"/>
      <c r="K28" s="121"/>
      <c r="L28" s="121"/>
      <c r="M28" s="121"/>
    </row>
    <row r="29" spans="1:13" ht="18.75">
      <c r="A29" s="32" t="s">
        <v>522</v>
      </c>
      <c r="D29" s="1"/>
      <c r="E29" s="169"/>
      <c r="F29" s="169"/>
      <c r="G29" s="169"/>
      <c r="J29" s="12"/>
      <c r="K29" s="12"/>
      <c r="L29" s="170" t="s">
        <v>600</v>
      </c>
      <c r="M29" s="170"/>
    </row>
    <row r="30" spans="4:13" ht="18.75">
      <c r="D30" s="1"/>
      <c r="E30" s="167" t="s">
        <v>292</v>
      </c>
      <c r="F30" s="167"/>
      <c r="G30" s="167"/>
      <c r="J30" s="12"/>
      <c r="K30" s="12"/>
      <c r="L30" s="167" t="s">
        <v>293</v>
      </c>
      <c r="M30" s="167"/>
    </row>
  </sheetData>
  <sheetProtection/>
  <mergeCells count="19">
    <mergeCell ref="A9:D9"/>
    <mergeCell ref="F9:M9"/>
    <mergeCell ref="D11:D12"/>
    <mergeCell ref="E11:G11"/>
    <mergeCell ref="H11:J11"/>
    <mergeCell ref="K11:M11"/>
    <mergeCell ref="A1:M1"/>
    <mergeCell ref="A3:M3"/>
    <mergeCell ref="A4:M4"/>
    <mergeCell ref="A6:M6"/>
    <mergeCell ref="A8:D8"/>
    <mergeCell ref="F8:M8"/>
    <mergeCell ref="E29:G29"/>
    <mergeCell ref="L29:M29"/>
    <mergeCell ref="E30:G30"/>
    <mergeCell ref="L30:M30"/>
    <mergeCell ref="A11:A12"/>
    <mergeCell ref="B11:B12"/>
    <mergeCell ref="C11:C12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6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55"/>
  <sheetViews>
    <sheetView zoomScale="75" zoomScaleNormal="75" zoomScalePageLayoutView="0" workbookViewId="0" topLeftCell="A42">
      <selection activeCell="L42" sqref="E14:M42"/>
    </sheetView>
  </sheetViews>
  <sheetFormatPr defaultColWidth="9.140625" defaultRowHeight="12.75"/>
  <cols>
    <col min="1" max="1" width="7.8515625" style="1" customWidth="1"/>
    <col min="2" max="2" width="43.57421875" style="1" customWidth="1"/>
    <col min="3" max="3" width="11.57421875" style="1" customWidth="1"/>
    <col min="4" max="4" width="28.421875" style="2" customWidth="1"/>
    <col min="5" max="5" width="14.57421875" style="1" customWidth="1"/>
    <col min="6" max="6" width="14.421875" style="1" customWidth="1"/>
    <col min="7" max="7" width="12.7109375" style="1" customWidth="1"/>
    <col min="8" max="8" width="13.8515625" style="1" customWidth="1"/>
    <col min="9" max="9" width="15.8515625" style="1" customWidth="1"/>
    <col min="10" max="11" width="12.00390625" style="1" customWidth="1"/>
    <col min="12" max="12" width="14.8515625" style="1" customWidth="1"/>
    <col min="13" max="13" width="11.28125" style="1" customWidth="1"/>
    <col min="14" max="16384" width="9.140625" style="1" customWidth="1"/>
  </cols>
  <sheetData>
    <row r="1" spans="1:13" ht="34.5" customHeight="1">
      <c r="A1" s="172" t="s">
        <v>241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3" spans="1:13" ht="20.25">
      <c r="A3" s="173" t="s">
        <v>242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18.75">
      <c r="A4" s="171" t="s">
        <v>243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ht="10.5" customHeight="1"/>
    <row r="6" spans="1:13" ht="20.25">
      <c r="A6" s="174" t="s">
        <v>388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</row>
    <row r="8" spans="1:13" ht="39.75" customHeight="1">
      <c r="A8" s="120"/>
      <c r="B8" s="120">
        <v>1006070</v>
      </c>
      <c r="C8" s="258" t="s">
        <v>707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</row>
    <row r="9" spans="1:13" ht="18.75">
      <c r="A9" s="171" t="s">
        <v>489</v>
      </c>
      <c r="B9" s="171"/>
      <c r="C9" s="171"/>
      <c r="D9" s="171"/>
      <c r="F9" s="171" t="s">
        <v>246</v>
      </c>
      <c r="G9" s="171"/>
      <c r="H9" s="171"/>
      <c r="I9" s="171"/>
      <c r="J9" s="171"/>
      <c r="K9" s="171"/>
      <c r="L9" s="171"/>
      <c r="M9" s="171"/>
    </row>
    <row r="10" ht="19.5" thickBot="1"/>
    <row r="11" spans="1:13" ht="54" customHeight="1">
      <c r="A11" s="262" t="s">
        <v>247</v>
      </c>
      <c r="B11" s="260" t="s">
        <v>248</v>
      </c>
      <c r="C11" s="260" t="s">
        <v>249</v>
      </c>
      <c r="D11" s="260" t="s">
        <v>250</v>
      </c>
      <c r="E11" s="260" t="s">
        <v>251</v>
      </c>
      <c r="F11" s="260"/>
      <c r="G11" s="260"/>
      <c r="H11" s="260" t="s">
        <v>252</v>
      </c>
      <c r="I11" s="260"/>
      <c r="J11" s="260"/>
      <c r="K11" s="260" t="s">
        <v>253</v>
      </c>
      <c r="L11" s="260"/>
      <c r="M11" s="264"/>
    </row>
    <row r="12" spans="1:13" ht="37.5">
      <c r="A12" s="263"/>
      <c r="B12" s="168"/>
      <c r="C12" s="168"/>
      <c r="D12" s="168"/>
      <c r="E12" s="3" t="s">
        <v>254</v>
      </c>
      <c r="F12" s="3" t="s">
        <v>255</v>
      </c>
      <c r="G12" s="3" t="s">
        <v>256</v>
      </c>
      <c r="H12" s="3" t="s">
        <v>254</v>
      </c>
      <c r="I12" s="3" t="s">
        <v>255</v>
      </c>
      <c r="J12" s="3" t="s">
        <v>256</v>
      </c>
      <c r="K12" s="3" t="s">
        <v>254</v>
      </c>
      <c r="L12" s="3" t="s">
        <v>255</v>
      </c>
      <c r="M12" s="67" t="s">
        <v>256</v>
      </c>
    </row>
    <row r="13" spans="1:13" ht="18.75">
      <c r="A13" s="68" t="s">
        <v>257</v>
      </c>
      <c r="B13" s="4" t="s">
        <v>258</v>
      </c>
      <c r="C13" s="5"/>
      <c r="D13" s="9"/>
      <c r="E13" s="5"/>
      <c r="F13" s="5"/>
      <c r="G13" s="5"/>
      <c r="H13" s="5"/>
      <c r="I13" s="5"/>
      <c r="J13" s="5"/>
      <c r="K13" s="5"/>
      <c r="L13" s="5"/>
      <c r="M13" s="69"/>
    </row>
    <row r="14" spans="1:13" ht="18.75">
      <c r="A14" s="70">
        <v>1</v>
      </c>
      <c r="B14" s="6" t="s">
        <v>706</v>
      </c>
      <c r="C14" s="8" t="s">
        <v>275</v>
      </c>
      <c r="D14" s="3" t="s">
        <v>705</v>
      </c>
      <c r="E14" s="137">
        <v>1</v>
      </c>
      <c r="F14" s="137">
        <v>0</v>
      </c>
      <c r="G14" s="137">
        <f aca="true" t="shared" si="0" ref="G14:G22">E14+F14</f>
        <v>1</v>
      </c>
      <c r="H14" s="137">
        <v>1</v>
      </c>
      <c r="I14" s="137">
        <v>0</v>
      </c>
      <c r="J14" s="137">
        <f aca="true" t="shared" si="1" ref="J14:J22">H14+I14</f>
        <v>1</v>
      </c>
      <c r="K14" s="137">
        <f aca="true" t="shared" si="2" ref="K14:K22">H14-E14</f>
        <v>0</v>
      </c>
      <c r="L14" s="137">
        <f aca="true" t="shared" si="3" ref="L14:L22">I14-F14</f>
        <v>0</v>
      </c>
      <c r="M14" s="164">
        <f aca="true" t="shared" si="4" ref="M14:M22">K14+L14</f>
        <v>0</v>
      </c>
    </row>
    <row r="15" spans="1:13" ht="37.5">
      <c r="A15" s="70">
        <v>2</v>
      </c>
      <c r="B15" s="14" t="s">
        <v>704</v>
      </c>
      <c r="C15" s="8" t="s">
        <v>263</v>
      </c>
      <c r="D15" s="3" t="s">
        <v>648</v>
      </c>
      <c r="E15" s="137">
        <v>268</v>
      </c>
      <c r="F15" s="137">
        <v>0</v>
      </c>
      <c r="G15" s="137">
        <f t="shared" si="0"/>
        <v>268</v>
      </c>
      <c r="H15" s="137">
        <v>268</v>
      </c>
      <c r="I15" s="137">
        <v>0</v>
      </c>
      <c r="J15" s="137">
        <f t="shared" si="1"/>
        <v>268</v>
      </c>
      <c r="K15" s="137">
        <f t="shared" si="2"/>
        <v>0</v>
      </c>
      <c r="L15" s="137">
        <f t="shared" si="3"/>
        <v>0</v>
      </c>
      <c r="M15" s="164">
        <f t="shared" si="4"/>
        <v>0</v>
      </c>
    </row>
    <row r="16" spans="1:13" ht="37.5">
      <c r="A16" s="70">
        <v>3</v>
      </c>
      <c r="B16" s="14" t="s">
        <v>703</v>
      </c>
      <c r="C16" s="8" t="s">
        <v>263</v>
      </c>
      <c r="D16" s="3" t="s">
        <v>648</v>
      </c>
      <c r="E16" s="137">
        <v>268</v>
      </c>
      <c r="F16" s="137">
        <v>0</v>
      </c>
      <c r="G16" s="137">
        <f t="shared" si="0"/>
        <v>268</v>
      </c>
      <c r="H16" s="137">
        <v>268</v>
      </c>
      <c r="I16" s="137">
        <v>0</v>
      </c>
      <c r="J16" s="137">
        <f t="shared" si="1"/>
        <v>268</v>
      </c>
      <c r="K16" s="137">
        <f t="shared" si="2"/>
        <v>0</v>
      </c>
      <c r="L16" s="137">
        <f t="shared" si="3"/>
        <v>0</v>
      </c>
      <c r="M16" s="164">
        <f t="shared" si="4"/>
        <v>0</v>
      </c>
    </row>
    <row r="17" spans="1:13" ht="37.5">
      <c r="A17" s="70">
        <v>4</v>
      </c>
      <c r="B17" s="14" t="s">
        <v>702</v>
      </c>
      <c r="C17" s="8" t="s">
        <v>263</v>
      </c>
      <c r="D17" s="3" t="s">
        <v>648</v>
      </c>
      <c r="E17" s="137">
        <v>260</v>
      </c>
      <c r="F17" s="137">
        <v>0</v>
      </c>
      <c r="G17" s="137">
        <f t="shared" si="0"/>
        <v>260</v>
      </c>
      <c r="H17" s="137">
        <v>260</v>
      </c>
      <c r="I17" s="137">
        <v>0</v>
      </c>
      <c r="J17" s="137">
        <f t="shared" si="1"/>
        <v>260</v>
      </c>
      <c r="K17" s="137">
        <f t="shared" si="2"/>
        <v>0</v>
      </c>
      <c r="L17" s="137">
        <f t="shared" si="3"/>
        <v>0</v>
      </c>
      <c r="M17" s="164">
        <f t="shared" si="4"/>
        <v>0</v>
      </c>
    </row>
    <row r="18" spans="1:13" ht="37.5">
      <c r="A18" s="70">
        <v>5</v>
      </c>
      <c r="B18" s="14" t="s">
        <v>701</v>
      </c>
      <c r="C18" s="8" t="s">
        <v>263</v>
      </c>
      <c r="D18" s="3" t="s">
        <v>648</v>
      </c>
      <c r="E18" s="137">
        <v>265</v>
      </c>
      <c r="F18" s="137">
        <v>0</v>
      </c>
      <c r="G18" s="137">
        <f t="shared" si="0"/>
        <v>265</v>
      </c>
      <c r="H18" s="137">
        <v>265</v>
      </c>
      <c r="I18" s="137">
        <v>0</v>
      </c>
      <c r="J18" s="137">
        <f t="shared" si="1"/>
        <v>265</v>
      </c>
      <c r="K18" s="137">
        <f t="shared" si="2"/>
        <v>0</v>
      </c>
      <c r="L18" s="137">
        <f t="shared" si="3"/>
        <v>0</v>
      </c>
      <c r="M18" s="164">
        <f t="shared" si="4"/>
        <v>0</v>
      </c>
    </row>
    <row r="19" spans="1:13" ht="18.75">
      <c r="A19" s="70">
        <v>6</v>
      </c>
      <c r="B19" s="14" t="s">
        <v>700</v>
      </c>
      <c r="C19" s="8" t="s">
        <v>263</v>
      </c>
      <c r="D19" s="3" t="s">
        <v>648</v>
      </c>
      <c r="E19" s="137">
        <v>214</v>
      </c>
      <c r="F19" s="137">
        <v>0</v>
      </c>
      <c r="G19" s="137">
        <f t="shared" si="0"/>
        <v>214</v>
      </c>
      <c r="H19" s="137">
        <v>214</v>
      </c>
      <c r="I19" s="137">
        <v>0</v>
      </c>
      <c r="J19" s="137">
        <f t="shared" si="1"/>
        <v>214</v>
      </c>
      <c r="K19" s="137">
        <f t="shared" si="2"/>
        <v>0</v>
      </c>
      <c r="L19" s="137">
        <f t="shared" si="3"/>
        <v>0</v>
      </c>
      <c r="M19" s="164">
        <f t="shared" si="4"/>
        <v>0</v>
      </c>
    </row>
    <row r="20" spans="1:13" ht="18.75">
      <c r="A20" s="70">
        <v>7</v>
      </c>
      <c r="B20" s="14" t="s">
        <v>699</v>
      </c>
      <c r="C20" s="8" t="s">
        <v>263</v>
      </c>
      <c r="D20" s="3" t="s">
        <v>648</v>
      </c>
      <c r="E20" s="137">
        <v>4</v>
      </c>
      <c r="F20" s="137">
        <v>0</v>
      </c>
      <c r="G20" s="137">
        <f t="shared" si="0"/>
        <v>4</v>
      </c>
      <c r="H20" s="137">
        <v>4</v>
      </c>
      <c r="I20" s="137">
        <v>0</v>
      </c>
      <c r="J20" s="137">
        <f t="shared" si="1"/>
        <v>4</v>
      </c>
      <c r="K20" s="137">
        <f t="shared" si="2"/>
        <v>0</v>
      </c>
      <c r="L20" s="137">
        <f t="shared" si="3"/>
        <v>0</v>
      </c>
      <c r="M20" s="164">
        <f t="shared" si="4"/>
        <v>0</v>
      </c>
    </row>
    <row r="21" spans="1:13" ht="37.5">
      <c r="A21" s="70">
        <v>8</v>
      </c>
      <c r="B21" s="14" t="s">
        <v>698</v>
      </c>
      <c r="C21" s="8" t="s">
        <v>263</v>
      </c>
      <c r="D21" s="3" t="s">
        <v>648</v>
      </c>
      <c r="E21" s="137">
        <v>47</v>
      </c>
      <c r="F21" s="137">
        <v>0</v>
      </c>
      <c r="G21" s="137">
        <f t="shared" si="0"/>
        <v>47</v>
      </c>
      <c r="H21" s="137">
        <v>47</v>
      </c>
      <c r="I21" s="137">
        <v>0</v>
      </c>
      <c r="J21" s="137">
        <f t="shared" si="1"/>
        <v>47</v>
      </c>
      <c r="K21" s="137">
        <f t="shared" si="2"/>
        <v>0</v>
      </c>
      <c r="L21" s="137">
        <f t="shared" si="3"/>
        <v>0</v>
      </c>
      <c r="M21" s="164">
        <f t="shared" si="4"/>
        <v>0</v>
      </c>
    </row>
    <row r="22" spans="1:13" ht="56.25">
      <c r="A22" s="70">
        <v>9</v>
      </c>
      <c r="B22" s="6" t="s">
        <v>697</v>
      </c>
      <c r="C22" s="8" t="s">
        <v>294</v>
      </c>
      <c r="D22" s="3" t="s">
        <v>676</v>
      </c>
      <c r="E22" s="137">
        <v>0</v>
      </c>
      <c r="F22" s="137">
        <v>109.8</v>
      </c>
      <c r="G22" s="137">
        <f t="shared" si="0"/>
        <v>109.8</v>
      </c>
      <c r="H22" s="137">
        <v>0</v>
      </c>
      <c r="I22" s="137">
        <v>16.4</v>
      </c>
      <c r="J22" s="137">
        <f t="shared" si="1"/>
        <v>16.4</v>
      </c>
      <c r="K22" s="137">
        <f t="shared" si="2"/>
        <v>0</v>
      </c>
      <c r="L22" s="137">
        <f t="shared" si="3"/>
        <v>-93.4</v>
      </c>
      <c r="M22" s="164">
        <f t="shared" si="4"/>
        <v>-93.4</v>
      </c>
    </row>
    <row r="23" spans="1:13" ht="18.75">
      <c r="A23" s="68" t="s">
        <v>269</v>
      </c>
      <c r="B23" s="4" t="s">
        <v>270</v>
      </c>
      <c r="C23" s="5"/>
      <c r="D23" s="8"/>
      <c r="E23" s="137"/>
      <c r="F23" s="137"/>
      <c r="G23" s="137"/>
      <c r="H23" s="137"/>
      <c r="I23" s="137"/>
      <c r="J23" s="137"/>
      <c r="K23" s="137"/>
      <c r="L23" s="137"/>
      <c r="M23" s="164"/>
    </row>
    <row r="24" spans="1:13" ht="93.75">
      <c r="A24" s="70">
        <v>1</v>
      </c>
      <c r="B24" s="6" t="s">
        <v>696</v>
      </c>
      <c r="C24" s="8" t="s">
        <v>275</v>
      </c>
      <c r="D24" s="71" t="s">
        <v>692</v>
      </c>
      <c r="E24" s="137">
        <v>19</v>
      </c>
      <c r="F24" s="137">
        <v>6</v>
      </c>
      <c r="G24" s="137">
        <f aca="true" t="shared" si="5" ref="G24:G37">E24+F24</f>
        <v>25</v>
      </c>
      <c r="H24" s="137">
        <v>19</v>
      </c>
      <c r="I24" s="137">
        <v>5</v>
      </c>
      <c r="J24" s="137">
        <f aca="true" t="shared" si="6" ref="J24:J37">H24+I24</f>
        <v>24</v>
      </c>
      <c r="K24" s="137">
        <f aca="true" t="shared" si="7" ref="K24:K37">H24-E24</f>
        <v>0</v>
      </c>
      <c r="L24" s="137">
        <f aca="true" t="shared" si="8" ref="L24:L37">I24-F24</f>
        <v>-1</v>
      </c>
      <c r="M24" s="164">
        <f aca="true" t="shared" si="9" ref="M24:M37">K24+L24</f>
        <v>-1</v>
      </c>
    </row>
    <row r="25" spans="1:13" ht="93.75">
      <c r="A25" s="70">
        <v>2</v>
      </c>
      <c r="B25" s="6" t="s">
        <v>695</v>
      </c>
      <c r="C25" s="8" t="s">
        <v>275</v>
      </c>
      <c r="D25" s="71" t="s">
        <v>692</v>
      </c>
      <c r="E25" s="137">
        <v>10</v>
      </c>
      <c r="F25" s="137">
        <v>6</v>
      </c>
      <c r="G25" s="137">
        <f t="shared" si="5"/>
        <v>16</v>
      </c>
      <c r="H25" s="137">
        <v>10</v>
      </c>
      <c r="I25" s="137">
        <v>5</v>
      </c>
      <c r="J25" s="137">
        <f t="shared" si="6"/>
        <v>15</v>
      </c>
      <c r="K25" s="137">
        <f t="shared" si="7"/>
        <v>0</v>
      </c>
      <c r="L25" s="137">
        <f t="shared" si="8"/>
        <v>-1</v>
      </c>
      <c r="M25" s="164">
        <f t="shared" si="9"/>
        <v>-1</v>
      </c>
    </row>
    <row r="26" spans="1:13" ht="102.75" customHeight="1">
      <c r="A26" s="70">
        <v>3</v>
      </c>
      <c r="B26" s="6" t="s">
        <v>694</v>
      </c>
      <c r="C26" s="8" t="s">
        <v>275</v>
      </c>
      <c r="D26" s="71" t="s">
        <v>692</v>
      </c>
      <c r="E26" s="137">
        <v>9</v>
      </c>
      <c r="F26" s="137">
        <v>0</v>
      </c>
      <c r="G26" s="137">
        <f t="shared" si="5"/>
        <v>9</v>
      </c>
      <c r="H26" s="137">
        <v>9</v>
      </c>
      <c r="I26" s="137">
        <v>0</v>
      </c>
      <c r="J26" s="137">
        <f t="shared" si="6"/>
        <v>9</v>
      </c>
      <c r="K26" s="137">
        <f t="shared" si="7"/>
        <v>0</v>
      </c>
      <c r="L26" s="137">
        <f t="shared" si="8"/>
        <v>0</v>
      </c>
      <c r="M26" s="164">
        <f t="shared" si="9"/>
        <v>0</v>
      </c>
    </row>
    <row r="27" spans="1:13" ht="93.75">
      <c r="A27" s="70">
        <v>4</v>
      </c>
      <c r="B27" s="6" t="s">
        <v>693</v>
      </c>
      <c r="C27" s="8" t="s">
        <v>275</v>
      </c>
      <c r="D27" s="71" t="s">
        <v>692</v>
      </c>
      <c r="E27" s="137">
        <v>19</v>
      </c>
      <c r="F27" s="137">
        <v>0</v>
      </c>
      <c r="G27" s="137">
        <f t="shared" si="5"/>
        <v>19</v>
      </c>
      <c r="H27" s="137">
        <v>19</v>
      </c>
      <c r="I27" s="137">
        <v>0</v>
      </c>
      <c r="J27" s="137">
        <f t="shared" si="6"/>
        <v>19</v>
      </c>
      <c r="K27" s="137">
        <f t="shared" si="7"/>
        <v>0</v>
      </c>
      <c r="L27" s="137">
        <f t="shared" si="8"/>
        <v>0</v>
      </c>
      <c r="M27" s="164">
        <f t="shared" si="9"/>
        <v>0</v>
      </c>
    </row>
    <row r="28" spans="1:13" ht="56.25">
      <c r="A28" s="70">
        <v>5</v>
      </c>
      <c r="B28" s="6" t="s">
        <v>691</v>
      </c>
      <c r="C28" s="8" t="s">
        <v>275</v>
      </c>
      <c r="D28" s="71" t="s">
        <v>676</v>
      </c>
      <c r="E28" s="137">
        <v>3</v>
      </c>
      <c r="F28" s="137">
        <v>6</v>
      </c>
      <c r="G28" s="137">
        <f t="shared" si="5"/>
        <v>9</v>
      </c>
      <c r="H28" s="137">
        <v>3</v>
      </c>
      <c r="I28" s="137">
        <v>5</v>
      </c>
      <c r="J28" s="137">
        <f t="shared" si="6"/>
        <v>8</v>
      </c>
      <c r="K28" s="137">
        <f t="shared" si="7"/>
        <v>0</v>
      </c>
      <c r="L28" s="137">
        <f t="shared" si="8"/>
        <v>-1</v>
      </c>
      <c r="M28" s="164">
        <f t="shared" si="9"/>
        <v>-1</v>
      </c>
    </row>
    <row r="29" spans="1:13" ht="75">
      <c r="A29" s="70">
        <v>6</v>
      </c>
      <c r="B29" s="6" t="s">
        <v>690</v>
      </c>
      <c r="C29" s="8" t="s">
        <v>275</v>
      </c>
      <c r="D29" s="71" t="s">
        <v>676</v>
      </c>
      <c r="E29" s="137">
        <v>6</v>
      </c>
      <c r="F29" s="137">
        <v>0</v>
      </c>
      <c r="G29" s="137">
        <f t="shared" si="5"/>
        <v>6</v>
      </c>
      <c r="H29" s="137">
        <v>6</v>
      </c>
      <c r="I29" s="137">
        <v>0</v>
      </c>
      <c r="J29" s="137">
        <f t="shared" si="6"/>
        <v>6</v>
      </c>
      <c r="K29" s="137">
        <f t="shared" si="7"/>
        <v>0</v>
      </c>
      <c r="L29" s="137">
        <f t="shared" si="8"/>
        <v>0</v>
      </c>
      <c r="M29" s="164">
        <f t="shared" si="9"/>
        <v>0</v>
      </c>
    </row>
    <row r="30" spans="1:13" ht="56.25">
      <c r="A30" s="70">
        <v>7</v>
      </c>
      <c r="B30" s="6" t="s">
        <v>689</v>
      </c>
      <c r="C30" s="8" t="s">
        <v>275</v>
      </c>
      <c r="D30" s="71" t="s">
        <v>676</v>
      </c>
      <c r="E30" s="137">
        <v>3</v>
      </c>
      <c r="F30" s="137">
        <v>6</v>
      </c>
      <c r="G30" s="137">
        <f t="shared" si="5"/>
        <v>9</v>
      </c>
      <c r="H30" s="137">
        <v>2</v>
      </c>
      <c r="I30" s="137">
        <v>5</v>
      </c>
      <c r="J30" s="137">
        <f t="shared" si="6"/>
        <v>7</v>
      </c>
      <c r="K30" s="137">
        <f t="shared" si="7"/>
        <v>-1</v>
      </c>
      <c r="L30" s="137">
        <f t="shared" si="8"/>
        <v>-1</v>
      </c>
      <c r="M30" s="164">
        <f t="shared" si="9"/>
        <v>-2</v>
      </c>
    </row>
    <row r="31" spans="1:13" ht="75">
      <c r="A31" s="70">
        <v>8</v>
      </c>
      <c r="B31" s="6" t="s">
        <v>688</v>
      </c>
      <c r="C31" s="8" t="s">
        <v>263</v>
      </c>
      <c r="D31" s="71" t="s">
        <v>683</v>
      </c>
      <c r="E31" s="137">
        <v>8</v>
      </c>
      <c r="F31" s="137">
        <v>0</v>
      </c>
      <c r="G31" s="137">
        <f t="shared" si="5"/>
        <v>8</v>
      </c>
      <c r="H31" s="137">
        <v>8</v>
      </c>
      <c r="I31" s="137">
        <v>0</v>
      </c>
      <c r="J31" s="137">
        <f t="shared" si="6"/>
        <v>8</v>
      </c>
      <c r="K31" s="137">
        <f t="shared" si="7"/>
        <v>0</v>
      </c>
      <c r="L31" s="137">
        <f t="shared" si="8"/>
        <v>0</v>
      </c>
      <c r="M31" s="164">
        <f t="shared" si="9"/>
        <v>0</v>
      </c>
    </row>
    <row r="32" spans="1:13" ht="56.25">
      <c r="A32" s="70">
        <v>9</v>
      </c>
      <c r="B32" s="6" t="s">
        <v>687</v>
      </c>
      <c r="C32" s="8" t="s">
        <v>263</v>
      </c>
      <c r="D32" s="71" t="s">
        <v>683</v>
      </c>
      <c r="E32" s="137">
        <v>8</v>
      </c>
      <c r="F32" s="137">
        <v>0</v>
      </c>
      <c r="G32" s="137">
        <f t="shared" si="5"/>
        <v>8</v>
      </c>
      <c r="H32" s="137">
        <v>8</v>
      </c>
      <c r="I32" s="137">
        <v>0</v>
      </c>
      <c r="J32" s="137">
        <f t="shared" si="6"/>
        <v>8</v>
      </c>
      <c r="K32" s="137">
        <f t="shared" si="7"/>
        <v>0</v>
      </c>
      <c r="L32" s="137">
        <f t="shared" si="8"/>
        <v>0</v>
      </c>
      <c r="M32" s="164">
        <f t="shared" si="9"/>
        <v>0</v>
      </c>
    </row>
    <row r="33" spans="1:13" ht="56.25">
      <c r="A33" s="70">
        <v>10</v>
      </c>
      <c r="B33" s="6" t="s">
        <v>687</v>
      </c>
      <c r="C33" s="8" t="s">
        <v>263</v>
      </c>
      <c r="D33" s="71" t="s">
        <v>683</v>
      </c>
      <c r="E33" s="137">
        <v>10</v>
      </c>
      <c r="F33" s="137">
        <v>0</v>
      </c>
      <c r="G33" s="137">
        <f t="shared" si="5"/>
        <v>10</v>
      </c>
      <c r="H33" s="137">
        <v>10</v>
      </c>
      <c r="I33" s="137">
        <v>0</v>
      </c>
      <c r="J33" s="137">
        <f t="shared" si="6"/>
        <v>10</v>
      </c>
      <c r="K33" s="137">
        <f t="shared" si="7"/>
        <v>0</v>
      </c>
      <c r="L33" s="137">
        <f t="shared" si="8"/>
        <v>0</v>
      </c>
      <c r="M33" s="164">
        <f t="shared" si="9"/>
        <v>0</v>
      </c>
    </row>
    <row r="34" spans="1:13" ht="56.25">
      <c r="A34" s="70">
        <v>11</v>
      </c>
      <c r="B34" s="6" t="s">
        <v>686</v>
      </c>
      <c r="C34" s="8" t="s">
        <v>263</v>
      </c>
      <c r="D34" s="71" t="s">
        <v>683</v>
      </c>
      <c r="E34" s="137">
        <v>4</v>
      </c>
      <c r="F34" s="137">
        <v>0</v>
      </c>
      <c r="G34" s="137">
        <f t="shared" si="5"/>
        <v>4</v>
      </c>
      <c r="H34" s="137">
        <v>4</v>
      </c>
      <c r="I34" s="137">
        <v>0</v>
      </c>
      <c r="J34" s="137">
        <f t="shared" si="6"/>
        <v>4</v>
      </c>
      <c r="K34" s="137">
        <f t="shared" si="7"/>
        <v>0</v>
      </c>
      <c r="L34" s="137">
        <f t="shared" si="8"/>
        <v>0</v>
      </c>
      <c r="M34" s="164">
        <f t="shared" si="9"/>
        <v>0</v>
      </c>
    </row>
    <row r="35" spans="1:13" ht="56.25">
      <c r="A35" s="70">
        <v>12</v>
      </c>
      <c r="B35" s="6" t="s">
        <v>685</v>
      </c>
      <c r="C35" s="8" t="s">
        <v>263</v>
      </c>
      <c r="D35" s="71" t="s">
        <v>683</v>
      </c>
      <c r="E35" s="137">
        <v>2</v>
      </c>
      <c r="F35" s="137">
        <v>0</v>
      </c>
      <c r="G35" s="137">
        <f t="shared" si="5"/>
        <v>2</v>
      </c>
      <c r="H35" s="137">
        <v>2</v>
      </c>
      <c r="I35" s="137">
        <v>0</v>
      </c>
      <c r="J35" s="137">
        <f t="shared" si="6"/>
        <v>2</v>
      </c>
      <c r="K35" s="137">
        <f t="shared" si="7"/>
        <v>0</v>
      </c>
      <c r="L35" s="137">
        <f t="shared" si="8"/>
        <v>0</v>
      </c>
      <c r="M35" s="164">
        <f t="shared" si="9"/>
        <v>0</v>
      </c>
    </row>
    <row r="36" spans="1:13" ht="75.75" customHeight="1">
      <c r="A36" s="70">
        <v>13</v>
      </c>
      <c r="B36" s="6" t="s">
        <v>684</v>
      </c>
      <c r="C36" s="8" t="s">
        <v>263</v>
      </c>
      <c r="D36" s="71" t="s">
        <v>683</v>
      </c>
      <c r="E36" s="137">
        <v>2</v>
      </c>
      <c r="F36" s="137">
        <v>0</v>
      </c>
      <c r="G36" s="137">
        <f t="shared" si="5"/>
        <v>2</v>
      </c>
      <c r="H36" s="137">
        <v>0</v>
      </c>
      <c r="I36" s="137">
        <v>0</v>
      </c>
      <c r="J36" s="137">
        <f t="shared" si="6"/>
        <v>0</v>
      </c>
      <c r="K36" s="137">
        <f t="shared" si="7"/>
        <v>-2</v>
      </c>
      <c r="L36" s="137">
        <f t="shared" si="8"/>
        <v>0</v>
      </c>
      <c r="M36" s="164">
        <f t="shared" si="9"/>
        <v>-2</v>
      </c>
    </row>
    <row r="37" spans="1:13" ht="75">
      <c r="A37" s="70">
        <v>14</v>
      </c>
      <c r="B37" s="6" t="s">
        <v>682</v>
      </c>
      <c r="C37" s="8" t="s">
        <v>275</v>
      </c>
      <c r="D37" s="71" t="s">
        <v>681</v>
      </c>
      <c r="E37" s="137">
        <v>6</v>
      </c>
      <c r="F37" s="137">
        <v>0</v>
      </c>
      <c r="G37" s="137">
        <f t="shared" si="5"/>
        <v>6</v>
      </c>
      <c r="H37" s="137">
        <v>3</v>
      </c>
      <c r="I37" s="137">
        <v>0</v>
      </c>
      <c r="J37" s="137">
        <f t="shared" si="6"/>
        <v>3</v>
      </c>
      <c r="K37" s="137">
        <f t="shared" si="7"/>
        <v>-3</v>
      </c>
      <c r="L37" s="137">
        <f t="shared" si="8"/>
        <v>0</v>
      </c>
      <c r="M37" s="164">
        <f t="shared" si="9"/>
        <v>-3</v>
      </c>
    </row>
    <row r="38" spans="1:13" ht="18.75">
      <c r="A38" s="68" t="s">
        <v>280</v>
      </c>
      <c r="B38" s="4" t="s">
        <v>281</v>
      </c>
      <c r="C38" s="5"/>
      <c r="D38" s="9"/>
      <c r="E38" s="137"/>
      <c r="F38" s="137"/>
      <c r="G38" s="137"/>
      <c r="H38" s="137"/>
      <c r="I38" s="137"/>
      <c r="J38" s="137"/>
      <c r="K38" s="137"/>
      <c r="L38" s="137"/>
      <c r="M38" s="164"/>
    </row>
    <row r="39" spans="1:13" ht="78" customHeight="1">
      <c r="A39" s="70">
        <v>1</v>
      </c>
      <c r="B39" s="6" t="s">
        <v>680</v>
      </c>
      <c r="C39" s="8" t="s">
        <v>294</v>
      </c>
      <c r="D39" s="3" t="s">
        <v>678</v>
      </c>
      <c r="E39" s="137">
        <v>746.8</v>
      </c>
      <c r="F39" s="137">
        <v>279.4</v>
      </c>
      <c r="G39" s="137">
        <f>E39+F39</f>
        <v>1026.1999999999998</v>
      </c>
      <c r="H39" s="137">
        <v>746.8</v>
      </c>
      <c r="I39" s="137">
        <v>165.5</v>
      </c>
      <c r="J39" s="137">
        <f>H39+I39</f>
        <v>912.3</v>
      </c>
      <c r="K39" s="137">
        <f aca="true" t="shared" si="10" ref="K39:L41">H39-E39</f>
        <v>0</v>
      </c>
      <c r="L39" s="137">
        <f t="shared" si="10"/>
        <v>-113.89999999999998</v>
      </c>
      <c r="M39" s="164">
        <f>K39+L39</f>
        <v>-113.89999999999998</v>
      </c>
    </row>
    <row r="40" spans="1:13" ht="75">
      <c r="A40" s="70">
        <v>2</v>
      </c>
      <c r="B40" s="6" t="s">
        <v>679</v>
      </c>
      <c r="C40" s="8" t="s">
        <v>294</v>
      </c>
      <c r="D40" s="3" t="s">
        <v>678</v>
      </c>
      <c r="E40" s="137">
        <v>37.2</v>
      </c>
      <c r="F40" s="137">
        <v>0</v>
      </c>
      <c r="G40" s="137">
        <f>E40+F40</f>
        <v>37.2</v>
      </c>
      <c r="H40" s="137">
        <v>37.2</v>
      </c>
      <c r="I40" s="137">
        <v>0</v>
      </c>
      <c r="J40" s="137">
        <f>H40+I40</f>
        <v>37.2</v>
      </c>
      <c r="K40" s="137">
        <f t="shared" si="10"/>
        <v>0</v>
      </c>
      <c r="L40" s="137">
        <f t="shared" si="10"/>
        <v>0</v>
      </c>
      <c r="M40" s="164">
        <f>K40+L40</f>
        <v>0</v>
      </c>
    </row>
    <row r="41" spans="1:13" ht="56.25">
      <c r="A41" s="70">
        <v>3</v>
      </c>
      <c r="B41" s="6" t="s">
        <v>677</v>
      </c>
      <c r="C41" s="8" t="s">
        <v>294</v>
      </c>
      <c r="D41" s="3" t="s">
        <v>676</v>
      </c>
      <c r="E41" s="137">
        <v>0</v>
      </c>
      <c r="F41" s="137">
        <v>18.3</v>
      </c>
      <c r="G41" s="137">
        <f>E41+F41</f>
        <v>18.3</v>
      </c>
      <c r="H41" s="137">
        <v>0</v>
      </c>
      <c r="I41" s="137">
        <v>5.5</v>
      </c>
      <c r="J41" s="137">
        <f>H41+I41</f>
        <v>5.5</v>
      </c>
      <c r="K41" s="137">
        <f t="shared" si="10"/>
        <v>0</v>
      </c>
      <c r="L41" s="137">
        <f t="shared" si="10"/>
        <v>-12.8</v>
      </c>
      <c r="M41" s="164">
        <f>K41+L41</f>
        <v>-12.8</v>
      </c>
    </row>
    <row r="42" spans="1:13" ht="18.75">
      <c r="A42" s="68">
        <v>4</v>
      </c>
      <c r="B42" s="4" t="s">
        <v>289</v>
      </c>
      <c r="C42" s="5"/>
      <c r="D42" s="9"/>
      <c r="E42" s="137"/>
      <c r="F42" s="137"/>
      <c r="G42" s="137"/>
      <c r="H42" s="137"/>
      <c r="I42" s="137"/>
      <c r="J42" s="137"/>
      <c r="K42" s="137"/>
      <c r="L42" s="137"/>
      <c r="M42" s="164"/>
    </row>
    <row r="43" spans="1:13" ht="66.75" customHeight="1">
      <c r="A43" s="70">
        <v>1</v>
      </c>
      <c r="B43" s="14" t="s">
        <v>675</v>
      </c>
      <c r="C43" s="8" t="s">
        <v>291</v>
      </c>
      <c r="D43" s="3" t="s">
        <v>668</v>
      </c>
      <c r="E43" s="137">
        <v>100</v>
      </c>
      <c r="F43" s="137">
        <v>100</v>
      </c>
      <c r="G43" s="137">
        <f aca="true" t="shared" si="11" ref="G43:G49">E43+F43</f>
        <v>200</v>
      </c>
      <c r="H43" s="137">
        <v>100</v>
      </c>
      <c r="I43" s="137">
        <v>83</v>
      </c>
      <c r="J43" s="137">
        <f>H43+I43</f>
        <v>183</v>
      </c>
      <c r="K43" s="137">
        <f aca="true" t="shared" si="12" ref="K43:L49">H43-E43</f>
        <v>0</v>
      </c>
      <c r="L43" s="137">
        <f t="shared" si="12"/>
        <v>-17</v>
      </c>
      <c r="M43" s="164">
        <f aca="true" t="shared" si="13" ref="M43:M49">K43+L43</f>
        <v>-17</v>
      </c>
    </row>
    <row r="44" spans="1:13" ht="56.25">
      <c r="A44" s="70">
        <v>2</v>
      </c>
      <c r="B44" s="14" t="s">
        <v>674</v>
      </c>
      <c r="C44" s="8" t="s">
        <v>291</v>
      </c>
      <c r="D44" s="3" t="s">
        <v>668</v>
      </c>
      <c r="E44" s="137">
        <v>16</v>
      </c>
      <c r="F44" s="137">
        <v>100</v>
      </c>
      <c r="G44" s="137">
        <f t="shared" si="11"/>
        <v>116</v>
      </c>
      <c r="H44" s="137">
        <v>16</v>
      </c>
      <c r="I44" s="137">
        <v>83</v>
      </c>
      <c r="J44" s="137">
        <f>H44+I44</f>
        <v>99</v>
      </c>
      <c r="K44" s="137">
        <f t="shared" si="12"/>
        <v>0</v>
      </c>
      <c r="L44" s="137">
        <f t="shared" si="12"/>
        <v>-17</v>
      </c>
      <c r="M44" s="164">
        <f t="shared" si="13"/>
        <v>-17</v>
      </c>
    </row>
    <row r="45" spans="1:13" ht="56.25">
      <c r="A45" s="70">
        <v>3</v>
      </c>
      <c r="B45" s="14" t="s">
        <v>673</v>
      </c>
      <c r="C45" s="8" t="s">
        <v>291</v>
      </c>
      <c r="D45" s="3" t="s">
        <v>668</v>
      </c>
      <c r="E45" s="137">
        <v>100</v>
      </c>
      <c r="F45" s="137">
        <v>100</v>
      </c>
      <c r="G45" s="137">
        <f t="shared" si="11"/>
        <v>200</v>
      </c>
      <c r="H45" s="137">
        <v>67</v>
      </c>
      <c r="I45" s="137">
        <v>83</v>
      </c>
      <c r="J45" s="137">
        <f>H45+I45</f>
        <v>150</v>
      </c>
      <c r="K45" s="137">
        <f t="shared" si="12"/>
        <v>-33</v>
      </c>
      <c r="L45" s="137">
        <f t="shared" si="12"/>
        <v>-17</v>
      </c>
      <c r="M45" s="164">
        <f t="shared" si="13"/>
        <v>-50</v>
      </c>
    </row>
    <row r="46" spans="1:13" ht="94.5" customHeight="1">
      <c r="A46" s="70">
        <v>4</v>
      </c>
      <c r="B46" s="14" t="s">
        <v>672</v>
      </c>
      <c r="C46" s="8" t="s">
        <v>291</v>
      </c>
      <c r="D46" s="3" t="s">
        <v>668</v>
      </c>
      <c r="E46" s="137">
        <v>100</v>
      </c>
      <c r="F46" s="137">
        <v>100</v>
      </c>
      <c r="G46" s="137">
        <f t="shared" si="11"/>
        <v>200</v>
      </c>
      <c r="H46" s="137">
        <v>100</v>
      </c>
      <c r="I46" s="137">
        <v>100</v>
      </c>
      <c r="J46" s="137">
        <f>H46+I46</f>
        <v>200</v>
      </c>
      <c r="K46" s="137">
        <f t="shared" si="12"/>
        <v>0</v>
      </c>
      <c r="L46" s="137">
        <f t="shared" si="12"/>
        <v>0</v>
      </c>
      <c r="M46" s="164">
        <f t="shared" si="13"/>
        <v>0</v>
      </c>
    </row>
    <row r="47" spans="1:13" ht="75">
      <c r="A47" s="70">
        <v>5</v>
      </c>
      <c r="B47" s="14" t="s">
        <v>671</v>
      </c>
      <c r="C47" s="8" t="s">
        <v>291</v>
      </c>
      <c r="D47" s="3" t="s">
        <v>668</v>
      </c>
      <c r="E47" s="137">
        <v>100</v>
      </c>
      <c r="F47" s="137">
        <v>0</v>
      </c>
      <c r="G47" s="137">
        <f t="shared" si="11"/>
        <v>100</v>
      </c>
      <c r="H47" s="137">
        <v>0</v>
      </c>
      <c r="I47" s="137">
        <v>0</v>
      </c>
      <c r="J47" s="137">
        <f>H47+I47</f>
        <v>0</v>
      </c>
      <c r="K47" s="137">
        <f t="shared" si="12"/>
        <v>-100</v>
      </c>
      <c r="L47" s="137">
        <f t="shared" si="12"/>
        <v>0</v>
      </c>
      <c r="M47" s="164">
        <f t="shared" si="13"/>
        <v>-100</v>
      </c>
    </row>
    <row r="48" spans="1:13" ht="56.25">
      <c r="A48" s="70">
        <v>6</v>
      </c>
      <c r="B48" s="14" t="s">
        <v>670</v>
      </c>
      <c r="C48" s="8" t="s">
        <v>291</v>
      </c>
      <c r="D48" s="3" t="s">
        <v>668</v>
      </c>
      <c r="E48" s="137">
        <v>100</v>
      </c>
      <c r="F48" s="137">
        <v>100</v>
      </c>
      <c r="G48" s="137">
        <f t="shared" si="11"/>
        <v>200</v>
      </c>
      <c r="H48" s="137">
        <v>100</v>
      </c>
      <c r="I48" s="137">
        <v>100</v>
      </c>
      <c r="J48" s="137">
        <v>0</v>
      </c>
      <c r="K48" s="137">
        <f t="shared" si="12"/>
        <v>0</v>
      </c>
      <c r="L48" s="137">
        <f t="shared" si="12"/>
        <v>0</v>
      </c>
      <c r="M48" s="164">
        <f t="shared" si="13"/>
        <v>0</v>
      </c>
    </row>
    <row r="49" spans="1:13" ht="93.75">
      <c r="A49" s="70">
        <v>7</v>
      </c>
      <c r="B49" s="14" t="s">
        <v>669</v>
      </c>
      <c r="C49" s="8" t="s">
        <v>291</v>
      </c>
      <c r="D49" s="3" t="s">
        <v>668</v>
      </c>
      <c r="E49" s="137">
        <v>25</v>
      </c>
      <c r="F49" s="137">
        <v>0</v>
      </c>
      <c r="G49" s="137">
        <f t="shared" si="11"/>
        <v>25</v>
      </c>
      <c r="H49" s="137">
        <v>0</v>
      </c>
      <c r="I49" s="137">
        <v>0</v>
      </c>
      <c r="J49" s="137">
        <v>0</v>
      </c>
      <c r="K49" s="137">
        <f t="shared" si="12"/>
        <v>-25</v>
      </c>
      <c r="L49" s="137">
        <f t="shared" si="12"/>
        <v>0</v>
      </c>
      <c r="M49" s="164">
        <f t="shared" si="13"/>
        <v>-25</v>
      </c>
    </row>
    <row r="50" ht="18.75">
      <c r="D50" s="1"/>
    </row>
    <row r="51" spans="1:13" ht="18.75">
      <c r="A51" s="15"/>
      <c r="B51" s="16"/>
      <c r="C51" s="17"/>
      <c r="D51" s="122"/>
      <c r="E51" s="17"/>
      <c r="F51" s="76"/>
      <c r="G51" s="121"/>
      <c r="H51" s="17"/>
      <c r="I51" s="76"/>
      <c r="J51" s="121"/>
      <c r="K51" s="121"/>
      <c r="L51" s="121"/>
      <c r="M51" s="121"/>
    </row>
    <row r="52" spans="1:13" ht="18.75">
      <c r="A52" s="15"/>
      <c r="B52" s="16"/>
      <c r="C52" s="17"/>
      <c r="D52" s="122"/>
      <c r="E52" s="17"/>
      <c r="F52" s="12"/>
      <c r="G52" s="121"/>
      <c r="H52" s="17"/>
      <c r="I52" s="12"/>
      <c r="J52" s="121"/>
      <c r="K52" s="121"/>
      <c r="L52" s="121"/>
      <c r="M52" s="121"/>
    </row>
    <row r="53" spans="1:13" ht="18.75">
      <c r="A53" s="15"/>
      <c r="B53" s="16"/>
      <c r="C53" s="17"/>
      <c r="D53" s="122"/>
      <c r="E53" s="17"/>
      <c r="F53" s="12"/>
      <c r="G53" s="121"/>
      <c r="H53" s="17"/>
      <c r="I53" s="12"/>
      <c r="J53" s="121"/>
      <c r="K53" s="121"/>
      <c r="L53" s="121"/>
      <c r="M53" s="121"/>
    </row>
    <row r="54" spans="1:13" ht="18.75">
      <c r="A54" s="32" t="s">
        <v>522</v>
      </c>
      <c r="D54" s="1"/>
      <c r="E54" s="169"/>
      <c r="F54" s="169"/>
      <c r="G54" s="169"/>
      <c r="J54" s="12"/>
      <c r="K54" s="12"/>
      <c r="L54" s="170" t="s">
        <v>600</v>
      </c>
      <c r="M54" s="170"/>
    </row>
    <row r="55" spans="4:13" ht="18.75">
      <c r="D55" s="1"/>
      <c r="E55" s="167" t="s">
        <v>292</v>
      </c>
      <c r="F55" s="167"/>
      <c r="G55" s="167"/>
      <c r="J55" s="12"/>
      <c r="K55" s="12"/>
      <c r="L55" s="167" t="s">
        <v>293</v>
      </c>
      <c r="M55" s="167"/>
    </row>
  </sheetData>
  <sheetProtection/>
  <mergeCells count="18">
    <mergeCell ref="K11:M11"/>
    <mergeCell ref="A1:M1"/>
    <mergeCell ref="A3:M3"/>
    <mergeCell ref="A4:M4"/>
    <mergeCell ref="A6:M6"/>
    <mergeCell ref="C8:M8"/>
    <mergeCell ref="A9:D9"/>
    <mergeCell ref="F9:M9"/>
    <mergeCell ref="E55:G55"/>
    <mergeCell ref="L55:M55"/>
    <mergeCell ref="A11:A12"/>
    <mergeCell ref="B11:B12"/>
    <mergeCell ref="C11:C12"/>
    <mergeCell ref="D11:D12"/>
    <mergeCell ref="E54:G54"/>
    <mergeCell ref="L54:M54"/>
    <mergeCell ref="E11:G11"/>
    <mergeCell ref="H11:J11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4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42"/>
  <sheetViews>
    <sheetView zoomScale="75" zoomScaleNormal="75" zoomScalePageLayoutView="0" workbookViewId="0" topLeftCell="A11">
      <selection activeCell="L42" sqref="E14:M42"/>
    </sheetView>
  </sheetViews>
  <sheetFormatPr defaultColWidth="9.140625" defaultRowHeight="12.75"/>
  <cols>
    <col min="1" max="1" width="7.8515625" style="1" customWidth="1"/>
    <col min="2" max="2" width="43.57421875" style="1" customWidth="1"/>
    <col min="3" max="3" width="11.57421875" style="1" customWidth="1"/>
    <col min="4" max="4" width="28.421875" style="2" customWidth="1"/>
    <col min="5" max="5" width="14.57421875" style="1" customWidth="1"/>
    <col min="6" max="6" width="14.421875" style="1" customWidth="1"/>
    <col min="7" max="7" width="12.7109375" style="1" customWidth="1"/>
    <col min="8" max="8" width="13.8515625" style="1" customWidth="1"/>
    <col min="9" max="9" width="15.8515625" style="1" customWidth="1"/>
    <col min="10" max="11" width="12.00390625" style="1" customWidth="1"/>
    <col min="12" max="12" width="14.8515625" style="1" customWidth="1"/>
    <col min="13" max="13" width="11.28125" style="1" customWidth="1"/>
    <col min="14" max="16384" width="9.140625" style="1" customWidth="1"/>
  </cols>
  <sheetData>
    <row r="1" spans="1:13" ht="34.5" customHeight="1">
      <c r="A1" s="172" t="s">
        <v>241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3" spans="1:13" ht="20.25">
      <c r="A3" s="173" t="s">
        <v>242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18.75">
      <c r="A4" s="171" t="s">
        <v>243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ht="10.5" customHeight="1"/>
    <row r="6" spans="1:13" ht="20.25">
      <c r="A6" s="174" t="s">
        <v>388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</row>
    <row r="8" spans="1:13" ht="39.75" customHeight="1">
      <c r="A8" s="120"/>
      <c r="B8" s="120">
        <v>1006080</v>
      </c>
      <c r="C8" s="258" t="s">
        <v>732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</row>
    <row r="9" spans="1:13" ht="18.75">
      <c r="A9" s="171" t="s">
        <v>489</v>
      </c>
      <c r="B9" s="171"/>
      <c r="C9" s="171"/>
      <c r="D9" s="171"/>
      <c r="F9" s="171" t="s">
        <v>246</v>
      </c>
      <c r="G9" s="171"/>
      <c r="H9" s="171"/>
      <c r="I9" s="171"/>
      <c r="J9" s="171"/>
      <c r="K9" s="171"/>
      <c r="L9" s="171"/>
      <c r="M9" s="171"/>
    </row>
    <row r="10" ht="19.5" thickBot="1"/>
    <row r="11" spans="1:13" ht="54" customHeight="1">
      <c r="A11" s="262" t="s">
        <v>247</v>
      </c>
      <c r="B11" s="260" t="s">
        <v>248</v>
      </c>
      <c r="C11" s="260" t="s">
        <v>249</v>
      </c>
      <c r="D11" s="260" t="s">
        <v>250</v>
      </c>
      <c r="E11" s="260" t="s">
        <v>251</v>
      </c>
      <c r="F11" s="260"/>
      <c r="G11" s="260"/>
      <c r="H11" s="260" t="s">
        <v>252</v>
      </c>
      <c r="I11" s="260"/>
      <c r="J11" s="260"/>
      <c r="K11" s="260" t="s">
        <v>253</v>
      </c>
      <c r="L11" s="260"/>
      <c r="M11" s="264"/>
    </row>
    <row r="12" spans="1:13" ht="37.5">
      <c r="A12" s="263"/>
      <c r="B12" s="168"/>
      <c r="C12" s="168"/>
      <c r="D12" s="168"/>
      <c r="E12" s="3" t="s">
        <v>254</v>
      </c>
      <c r="F12" s="3" t="s">
        <v>255</v>
      </c>
      <c r="G12" s="3" t="s">
        <v>256</v>
      </c>
      <c r="H12" s="3" t="s">
        <v>254</v>
      </c>
      <c r="I12" s="3" t="s">
        <v>255</v>
      </c>
      <c r="J12" s="3" t="s">
        <v>256</v>
      </c>
      <c r="K12" s="3" t="s">
        <v>254</v>
      </c>
      <c r="L12" s="3" t="s">
        <v>255</v>
      </c>
      <c r="M12" s="67" t="s">
        <v>256</v>
      </c>
    </row>
    <row r="13" spans="1:13" ht="18.75">
      <c r="A13" s="68" t="s">
        <v>257</v>
      </c>
      <c r="B13" s="4" t="s">
        <v>258</v>
      </c>
      <c r="C13" s="5"/>
      <c r="D13" s="9"/>
      <c r="E13" s="5"/>
      <c r="F13" s="5"/>
      <c r="G13" s="5"/>
      <c r="H13" s="5"/>
      <c r="I13" s="5"/>
      <c r="J13" s="5"/>
      <c r="K13" s="5"/>
      <c r="L13" s="5"/>
      <c r="M13" s="69"/>
    </row>
    <row r="14" spans="1:13" ht="18.75">
      <c r="A14" s="70">
        <v>1</v>
      </c>
      <c r="B14" s="6" t="s">
        <v>706</v>
      </c>
      <c r="C14" s="8" t="s">
        <v>275</v>
      </c>
      <c r="D14" s="3" t="s">
        <v>731</v>
      </c>
      <c r="E14" s="137">
        <v>1</v>
      </c>
      <c r="F14" s="137">
        <v>0</v>
      </c>
      <c r="G14" s="137">
        <f>E14+F14</f>
        <v>1</v>
      </c>
      <c r="H14" s="137">
        <v>1</v>
      </c>
      <c r="I14" s="137">
        <v>0</v>
      </c>
      <c r="J14" s="137">
        <f>H14+I14</f>
        <v>1</v>
      </c>
      <c r="K14" s="137">
        <f aca="true" t="shared" si="0" ref="K14:L18">H14-E14</f>
        <v>0</v>
      </c>
      <c r="L14" s="137">
        <f t="shared" si="0"/>
        <v>0</v>
      </c>
      <c r="M14" s="164">
        <f>K14+L14</f>
        <v>0</v>
      </c>
    </row>
    <row r="15" spans="1:13" ht="37.5">
      <c r="A15" s="70">
        <v>2</v>
      </c>
      <c r="B15" s="14" t="s">
        <v>730</v>
      </c>
      <c r="C15" s="8" t="s">
        <v>263</v>
      </c>
      <c r="D15" s="3" t="s">
        <v>648</v>
      </c>
      <c r="E15" s="137">
        <v>222</v>
      </c>
      <c r="F15" s="137">
        <v>12</v>
      </c>
      <c r="G15" s="137">
        <f>E15+F15</f>
        <v>234</v>
      </c>
      <c r="H15" s="137">
        <v>223</v>
      </c>
      <c r="I15" s="137">
        <v>12</v>
      </c>
      <c r="J15" s="137">
        <f>H15+I15</f>
        <v>235</v>
      </c>
      <c r="K15" s="137">
        <f t="shared" si="0"/>
        <v>1</v>
      </c>
      <c r="L15" s="137">
        <f t="shared" si="0"/>
        <v>0</v>
      </c>
      <c r="M15" s="164">
        <f>K15+L15</f>
        <v>1</v>
      </c>
    </row>
    <row r="16" spans="1:13" ht="18.75">
      <c r="A16" s="70">
        <v>3</v>
      </c>
      <c r="B16" s="14" t="s">
        <v>700</v>
      </c>
      <c r="C16" s="8" t="s">
        <v>263</v>
      </c>
      <c r="D16" s="3" t="s">
        <v>648</v>
      </c>
      <c r="E16" s="137">
        <v>123</v>
      </c>
      <c r="F16" s="137">
        <v>4</v>
      </c>
      <c r="G16" s="137">
        <f>E16+F16</f>
        <v>127</v>
      </c>
      <c r="H16" s="137">
        <v>121</v>
      </c>
      <c r="I16" s="137">
        <v>4</v>
      </c>
      <c r="J16" s="137">
        <f>H16+I16</f>
        <v>125</v>
      </c>
      <c r="K16" s="137">
        <f t="shared" si="0"/>
        <v>-2</v>
      </c>
      <c r="L16" s="137">
        <f t="shared" si="0"/>
        <v>0</v>
      </c>
      <c r="M16" s="164">
        <f>K16+L16</f>
        <v>-2</v>
      </c>
    </row>
    <row r="17" spans="1:13" ht="18.75">
      <c r="A17" s="70">
        <v>4</v>
      </c>
      <c r="B17" s="14" t="s">
        <v>699</v>
      </c>
      <c r="C17" s="8" t="s">
        <v>263</v>
      </c>
      <c r="D17" s="3" t="s">
        <v>648</v>
      </c>
      <c r="E17" s="137">
        <v>20</v>
      </c>
      <c r="F17" s="137">
        <v>3</v>
      </c>
      <c r="G17" s="137">
        <f>E17+F17</f>
        <v>23</v>
      </c>
      <c r="H17" s="137">
        <v>18</v>
      </c>
      <c r="I17" s="137">
        <v>3</v>
      </c>
      <c r="J17" s="137">
        <f>H17+I17</f>
        <v>21</v>
      </c>
      <c r="K17" s="137">
        <f t="shared" si="0"/>
        <v>-2</v>
      </c>
      <c r="L17" s="137">
        <f t="shared" si="0"/>
        <v>0</v>
      </c>
      <c r="M17" s="164">
        <f>K17+L17</f>
        <v>-2</v>
      </c>
    </row>
    <row r="18" spans="1:13" ht="37.5">
      <c r="A18" s="70">
        <v>5</v>
      </c>
      <c r="B18" s="14" t="s">
        <v>698</v>
      </c>
      <c r="C18" s="8" t="s">
        <v>263</v>
      </c>
      <c r="D18" s="3" t="s">
        <v>648</v>
      </c>
      <c r="E18" s="137">
        <v>79</v>
      </c>
      <c r="F18" s="137">
        <v>5</v>
      </c>
      <c r="G18" s="137">
        <f>E18+F18</f>
        <v>84</v>
      </c>
      <c r="H18" s="137">
        <v>84</v>
      </c>
      <c r="I18" s="137">
        <v>5</v>
      </c>
      <c r="J18" s="137">
        <f>H18+I18</f>
        <v>89</v>
      </c>
      <c r="K18" s="137">
        <f t="shared" si="0"/>
        <v>5</v>
      </c>
      <c r="L18" s="137">
        <f t="shared" si="0"/>
        <v>0</v>
      </c>
      <c r="M18" s="164">
        <f>K18+L18</f>
        <v>5</v>
      </c>
    </row>
    <row r="19" spans="1:13" ht="18.75">
      <c r="A19" s="68" t="s">
        <v>269</v>
      </c>
      <c r="B19" s="4" t="s">
        <v>270</v>
      </c>
      <c r="C19" s="5"/>
      <c r="D19" s="8"/>
      <c r="E19" s="137"/>
      <c r="F19" s="137"/>
      <c r="G19" s="137"/>
      <c r="H19" s="137"/>
      <c r="I19" s="137"/>
      <c r="J19" s="137"/>
      <c r="K19" s="137"/>
      <c r="L19" s="137"/>
      <c r="M19" s="164"/>
    </row>
    <row r="20" spans="1:13" ht="56.25">
      <c r="A20" s="70">
        <v>1</v>
      </c>
      <c r="B20" s="6" t="s">
        <v>729</v>
      </c>
      <c r="C20" s="8" t="s">
        <v>275</v>
      </c>
      <c r="D20" s="71" t="s">
        <v>728</v>
      </c>
      <c r="E20" s="137">
        <v>36</v>
      </c>
      <c r="F20" s="137">
        <v>3</v>
      </c>
      <c r="G20" s="137">
        <f aca="true" t="shared" si="1" ref="G20:G27">E20+F20</f>
        <v>39</v>
      </c>
      <c r="H20" s="137">
        <v>36</v>
      </c>
      <c r="I20" s="137">
        <v>1</v>
      </c>
      <c r="J20" s="137">
        <f aca="true" t="shared" si="2" ref="J20:J27">H20+I20</f>
        <v>37</v>
      </c>
      <c r="K20" s="137">
        <f aca="true" t="shared" si="3" ref="K20:L27">H20-E20</f>
        <v>0</v>
      </c>
      <c r="L20" s="137">
        <f t="shared" si="3"/>
        <v>-2</v>
      </c>
      <c r="M20" s="164">
        <f aca="true" t="shared" si="4" ref="M20:M27">K20+L20</f>
        <v>-2</v>
      </c>
    </row>
    <row r="21" spans="1:13" ht="75">
      <c r="A21" s="70">
        <v>2</v>
      </c>
      <c r="B21" s="6" t="s">
        <v>727</v>
      </c>
      <c r="C21" s="8" t="s">
        <v>275</v>
      </c>
      <c r="D21" s="71" t="s">
        <v>714</v>
      </c>
      <c r="E21" s="137">
        <v>17</v>
      </c>
      <c r="F21" s="137">
        <v>3</v>
      </c>
      <c r="G21" s="137">
        <f t="shared" si="1"/>
        <v>20</v>
      </c>
      <c r="H21" s="137">
        <v>17</v>
      </c>
      <c r="I21" s="137">
        <v>0</v>
      </c>
      <c r="J21" s="137">
        <f t="shared" si="2"/>
        <v>17</v>
      </c>
      <c r="K21" s="137">
        <f t="shared" si="3"/>
        <v>0</v>
      </c>
      <c r="L21" s="137">
        <f t="shared" si="3"/>
        <v>-3</v>
      </c>
      <c r="M21" s="164">
        <f t="shared" si="4"/>
        <v>-3</v>
      </c>
    </row>
    <row r="22" spans="1:13" ht="72" customHeight="1">
      <c r="A22" s="70">
        <v>3</v>
      </c>
      <c r="B22" s="6" t="s">
        <v>726</v>
      </c>
      <c r="C22" s="8" t="s">
        <v>275</v>
      </c>
      <c r="D22" s="71" t="s">
        <v>714</v>
      </c>
      <c r="E22" s="137">
        <v>10</v>
      </c>
      <c r="F22" s="137">
        <v>4</v>
      </c>
      <c r="G22" s="137">
        <f t="shared" si="1"/>
        <v>14</v>
      </c>
      <c r="H22" s="137">
        <v>10</v>
      </c>
      <c r="I22" s="137">
        <v>4</v>
      </c>
      <c r="J22" s="137">
        <f t="shared" si="2"/>
        <v>14</v>
      </c>
      <c r="K22" s="137">
        <f t="shared" si="3"/>
        <v>0</v>
      </c>
      <c r="L22" s="137">
        <f t="shared" si="3"/>
        <v>0</v>
      </c>
      <c r="M22" s="164">
        <f t="shared" si="4"/>
        <v>0</v>
      </c>
    </row>
    <row r="23" spans="1:13" ht="56.25">
      <c r="A23" s="70">
        <v>4</v>
      </c>
      <c r="B23" s="6" t="s">
        <v>725</v>
      </c>
      <c r="C23" s="8" t="s">
        <v>275</v>
      </c>
      <c r="D23" s="71" t="s">
        <v>714</v>
      </c>
      <c r="E23" s="137">
        <v>5</v>
      </c>
      <c r="F23" s="137">
        <v>42</v>
      </c>
      <c r="G23" s="137">
        <f t="shared" si="1"/>
        <v>47</v>
      </c>
      <c r="H23" s="137">
        <v>5</v>
      </c>
      <c r="I23" s="137">
        <v>42</v>
      </c>
      <c r="J23" s="137">
        <f t="shared" si="2"/>
        <v>47</v>
      </c>
      <c r="K23" s="137">
        <f t="shared" si="3"/>
        <v>0</v>
      </c>
      <c r="L23" s="137">
        <f t="shared" si="3"/>
        <v>0</v>
      </c>
      <c r="M23" s="164">
        <f t="shared" si="4"/>
        <v>0</v>
      </c>
    </row>
    <row r="24" spans="1:13" ht="56.25">
      <c r="A24" s="70">
        <v>5</v>
      </c>
      <c r="B24" s="6" t="s">
        <v>724</v>
      </c>
      <c r="C24" s="8" t="s">
        <v>275</v>
      </c>
      <c r="D24" s="71" t="s">
        <v>714</v>
      </c>
      <c r="E24" s="137">
        <v>40</v>
      </c>
      <c r="F24" s="137">
        <v>380</v>
      </c>
      <c r="G24" s="137">
        <f t="shared" si="1"/>
        <v>420</v>
      </c>
      <c r="H24" s="137">
        <v>40</v>
      </c>
      <c r="I24" s="137">
        <v>296</v>
      </c>
      <c r="J24" s="137">
        <f t="shared" si="2"/>
        <v>336</v>
      </c>
      <c r="K24" s="137">
        <f t="shared" si="3"/>
        <v>0</v>
      </c>
      <c r="L24" s="137">
        <f t="shared" si="3"/>
        <v>-84</v>
      </c>
      <c r="M24" s="164">
        <f t="shared" si="4"/>
        <v>-84</v>
      </c>
    </row>
    <row r="25" spans="1:13" ht="56.25">
      <c r="A25" s="70">
        <v>6</v>
      </c>
      <c r="B25" s="6" t="s">
        <v>723</v>
      </c>
      <c r="C25" s="8" t="s">
        <v>275</v>
      </c>
      <c r="D25" s="71" t="s">
        <v>722</v>
      </c>
      <c r="E25" s="137">
        <v>130</v>
      </c>
      <c r="F25" s="137">
        <v>0</v>
      </c>
      <c r="G25" s="137">
        <f t="shared" si="1"/>
        <v>130</v>
      </c>
      <c r="H25" s="137">
        <v>139</v>
      </c>
      <c r="I25" s="137">
        <v>0</v>
      </c>
      <c r="J25" s="137">
        <f t="shared" si="2"/>
        <v>139</v>
      </c>
      <c r="K25" s="137">
        <f t="shared" si="3"/>
        <v>9</v>
      </c>
      <c r="L25" s="137">
        <f t="shared" si="3"/>
        <v>0</v>
      </c>
      <c r="M25" s="164">
        <f t="shared" si="4"/>
        <v>9</v>
      </c>
    </row>
    <row r="26" spans="1:13" ht="75">
      <c r="A26" s="70">
        <v>7</v>
      </c>
      <c r="B26" s="6" t="s">
        <v>721</v>
      </c>
      <c r="C26" s="8" t="s">
        <v>275</v>
      </c>
      <c r="D26" s="71" t="s">
        <v>720</v>
      </c>
      <c r="E26" s="137">
        <v>10</v>
      </c>
      <c r="F26" s="137">
        <v>11</v>
      </c>
      <c r="G26" s="137">
        <f t="shared" si="1"/>
        <v>21</v>
      </c>
      <c r="H26" s="137">
        <v>10</v>
      </c>
      <c r="I26" s="137">
        <v>0</v>
      </c>
      <c r="J26" s="137">
        <f t="shared" si="2"/>
        <v>10</v>
      </c>
      <c r="K26" s="137">
        <f t="shared" si="3"/>
        <v>0</v>
      </c>
      <c r="L26" s="137">
        <f t="shared" si="3"/>
        <v>-11</v>
      </c>
      <c r="M26" s="164">
        <f t="shared" si="4"/>
        <v>-11</v>
      </c>
    </row>
    <row r="27" spans="1:13" ht="75">
      <c r="A27" s="70">
        <v>8</v>
      </c>
      <c r="B27" s="6" t="s">
        <v>719</v>
      </c>
      <c r="C27" s="8" t="s">
        <v>275</v>
      </c>
      <c r="D27" s="71" t="s">
        <v>718</v>
      </c>
      <c r="E27" s="137">
        <v>2</v>
      </c>
      <c r="F27" s="137">
        <v>0</v>
      </c>
      <c r="G27" s="137">
        <f t="shared" si="1"/>
        <v>2</v>
      </c>
      <c r="H27" s="137">
        <v>4</v>
      </c>
      <c r="I27" s="137">
        <v>0</v>
      </c>
      <c r="J27" s="137">
        <f t="shared" si="2"/>
        <v>4</v>
      </c>
      <c r="K27" s="137">
        <f t="shared" si="3"/>
        <v>2</v>
      </c>
      <c r="L27" s="137">
        <f t="shared" si="3"/>
        <v>0</v>
      </c>
      <c r="M27" s="164">
        <f t="shared" si="4"/>
        <v>2</v>
      </c>
    </row>
    <row r="28" spans="1:13" ht="18.75">
      <c r="A28" s="68" t="s">
        <v>280</v>
      </c>
      <c r="B28" s="4" t="s">
        <v>281</v>
      </c>
      <c r="C28" s="5"/>
      <c r="D28" s="9"/>
      <c r="E28" s="137"/>
      <c r="F28" s="137"/>
      <c r="G28" s="137"/>
      <c r="H28" s="137"/>
      <c r="I28" s="137"/>
      <c r="J28" s="137"/>
      <c r="K28" s="137"/>
      <c r="L28" s="137"/>
      <c r="M28" s="164"/>
    </row>
    <row r="29" spans="1:13" ht="60" customHeight="1">
      <c r="A29" s="70">
        <v>1</v>
      </c>
      <c r="B29" s="6" t="s">
        <v>717</v>
      </c>
      <c r="C29" s="8" t="s">
        <v>275</v>
      </c>
      <c r="D29" s="71" t="s">
        <v>714</v>
      </c>
      <c r="E29" s="137">
        <v>0.3</v>
      </c>
      <c r="F29" s="137">
        <v>0.8</v>
      </c>
      <c r="G29" s="137">
        <f>E29+F29</f>
        <v>1.1</v>
      </c>
      <c r="H29" s="137">
        <v>0</v>
      </c>
      <c r="I29" s="137">
        <v>0.3</v>
      </c>
      <c r="J29" s="137">
        <f>H29+I29</f>
        <v>0.3</v>
      </c>
      <c r="K29" s="137">
        <f aca="true" t="shared" si="5" ref="K29:L32">H29-E29</f>
        <v>-0.3</v>
      </c>
      <c r="L29" s="137">
        <f t="shared" si="5"/>
        <v>-0.5</v>
      </c>
      <c r="M29" s="164">
        <f>K29+L29</f>
        <v>-0.8</v>
      </c>
    </row>
    <row r="30" spans="1:13" ht="56.25">
      <c r="A30" s="70">
        <v>2</v>
      </c>
      <c r="B30" s="6" t="s">
        <v>716</v>
      </c>
      <c r="C30" s="8" t="s">
        <v>275</v>
      </c>
      <c r="D30" s="71" t="s">
        <v>714</v>
      </c>
      <c r="E30" s="137">
        <v>1.1</v>
      </c>
      <c r="F30" s="137">
        <v>0</v>
      </c>
      <c r="G30" s="137">
        <f>E30+F30</f>
        <v>1.1</v>
      </c>
      <c r="H30" s="137">
        <v>0</v>
      </c>
      <c r="I30" s="137">
        <v>0</v>
      </c>
      <c r="J30" s="137">
        <f>H30+I30</f>
        <v>0</v>
      </c>
      <c r="K30" s="137">
        <f t="shared" si="5"/>
        <v>-1.1</v>
      </c>
      <c r="L30" s="137">
        <f t="shared" si="5"/>
        <v>0</v>
      </c>
      <c r="M30" s="164">
        <f>K30+L30</f>
        <v>-1.1</v>
      </c>
    </row>
    <row r="31" spans="1:13" ht="68.25" customHeight="1">
      <c r="A31" s="70">
        <v>3</v>
      </c>
      <c r="B31" s="6" t="s">
        <v>715</v>
      </c>
      <c r="C31" s="8" t="s">
        <v>275</v>
      </c>
      <c r="D31" s="71" t="s">
        <v>714</v>
      </c>
      <c r="E31" s="137">
        <v>0.1</v>
      </c>
      <c r="F31" s="137">
        <v>1</v>
      </c>
      <c r="G31" s="137">
        <f>E31+F31</f>
        <v>1.1</v>
      </c>
      <c r="H31" s="137">
        <v>0.1</v>
      </c>
      <c r="I31" s="137">
        <v>1</v>
      </c>
      <c r="J31" s="137">
        <f>H31+I31</f>
        <v>1.1</v>
      </c>
      <c r="K31" s="137">
        <f t="shared" si="5"/>
        <v>0</v>
      </c>
      <c r="L31" s="137">
        <f t="shared" si="5"/>
        <v>0</v>
      </c>
      <c r="M31" s="164">
        <f>K31+L31</f>
        <v>0</v>
      </c>
    </row>
    <row r="32" spans="1:13" ht="75">
      <c r="A32" s="70">
        <v>4</v>
      </c>
      <c r="B32" s="6" t="s">
        <v>713</v>
      </c>
      <c r="C32" s="8" t="s">
        <v>294</v>
      </c>
      <c r="D32" s="71" t="s">
        <v>712</v>
      </c>
      <c r="E32" s="137">
        <v>527.8</v>
      </c>
      <c r="F32" s="137">
        <v>0</v>
      </c>
      <c r="G32" s="137">
        <f>E32+F32</f>
        <v>527.8</v>
      </c>
      <c r="H32" s="137">
        <v>527.8</v>
      </c>
      <c r="I32" s="137">
        <v>0</v>
      </c>
      <c r="J32" s="137">
        <v>0</v>
      </c>
      <c r="K32" s="137">
        <f t="shared" si="5"/>
        <v>0</v>
      </c>
      <c r="L32" s="137">
        <f t="shared" si="5"/>
        <v>0</v>
      </c>
      <c r="M32" s="164">
        <f>K32+L32</f>
        <v>0</v>
      </c>
    </row>
    <row r="33" spans="1:13" ht="18.75">
      <c r="A33" s="68">
        <v>4</v>
      </c>
      <c r="B33" s="4" t="s">
        <v>289</v>
      </c>
      <c r="C33" s="5"/>
      <c r="D33" s="9"/>
      <c r="E33" s="137"/>
      <c r="F33" s="137"/>
      <c r="G33" s="137"/>
      <c r="H33" s="137"/>
      <c r="I33" s="137"/>
      <c r="J33" s="137"/>
      <c r="K33" s="137"/>
      <c r="L33" s="137"/>
      <c r="M33" s="164"/>
    </row>
    <row r="34" spans="1:13" ht="78" customHeight="1">
      <c r="A34" s="70">
        <v>1</v>
      </c>
      <c r="B34" s="14" t="s">
        <v>711</v>
      </c>
      <c r="C34" s="8" t="s">
        <v>291</v>
      </c>
      <c r="D34" s="3" t="s">
        <v>668</v>
      </c>
      <c r="E34" s="137">
        <v>47.2</v>
      </c>
      <c r="F34" s="137">
        <v>100</v>
      </c>
      <c r="G34" s="137">
        <f>E34+F34</f>
        <v>147.2</v>
      </c>
      <c r="H34" s="137">
        <v>47.2</v>
      </c>
      <c r="I34" s="137">
        <v>0</v>
      </c>
      <c r="J34" s="137">
        <f>H34+I34</f>
        <v>47.2</v>
      </c>
      <c r="K34" s="137">
        <f aca="true" t="shared" si="6" ref="K34:L36">H34-E34</f>
        <v>0</v>
      </c>
      <c r="L34" s="137">
        <f t="shared" si="6"/>
        <v>-100</v>
      </c>
      <c r="M34" s="164">
        <f>K34+L34</f>
        <v>-100</v>
      </c>
    </row>
    <row r="35" spans="1:13" ht="56.25">
      <c r="A35" s="70">
        <v>2</v>
      </c>
      <c r="B35" s="14" t="s">
        <v>710</v>
      </c>
      <c r="C35" s="8" t="s">
        <v>291</v>
      </c>
      <c r="D35" s="3" t="s">
        <v>709</v>
      </c>
      <c r="E35" s="137">
        <v>100</v>
      </c>
      <c r="F35" s="137">
        <v>100</v>
      </c>
      <c r="G35" s="137">
        <f>E35+F35</f>
        <v>200</v>
      </c>
      <c r="H35" s="137">
        <v>100</v>
      </c>
      <c r="I35" s="137">
        <v>0</v>
      </c>
      <c r="J35" s="137">
        <f>H35+I35</f>
        <v>100</v>
      </c>
      <c r="K35" s="137">
        <f t="shared" si="6"/>
        <v>0</v>
      </c>
      <c r="L35" s="137">
        <f t="shared" si="6"/>
        <v>-100</v>
      </c>
      <c r="M35" s="164">
        <f>K35+L35</f>
        <v>-100</v>
      </c>
    </row>
    <row r="36" spans="1:13" ht="56.25">
      <c r="A36" s="70">
        <v>3</v>
      </c>
      <c r="B36" s="14" t="s">
        <v>708</v>
      </c>
      <c r="C36" s="8" t="s">
        <v>291</v>
      </c>
      <c r="D36" s="3" t="s">
        <v>972</v>
      </c>
      <c r="E36" s="137">
        <v>100</v>
      </c>
      <c r="F36" s="137">
        <v>100</v>
      </c>
      <c r="G36" s="137">
        <f>E36+F36</f>
        <v>200</v>
      </c>
      <c r="H36" s="137">
        <v>100</v>
      </c>
      <c r="I36" s="137">
        <v>100</v>
      </c>
      <c r="J36" s="137">
        <f>H36+I36</f>
        <v>200</v>
      </c>
      <c r="K36" s="137">
        <f t="shared" si="6"/>
        <v>0</v>
      </c>
      <c r="L36" s="137">
        <f t="shared" si="6"/>
        <v>0</v>
      </c>
      <c r="M36" s="164">
        <f>K36+L36</f>
        <v>0</v>
      </c>
    </row>
    <row r="37" ht="18.75">
      <c r="D37" s="1"/>
    </row>
    <row r="38" spans="1:13" ht="18.75">
      <c r="A38" s="15"/>
      <c r="B38" s="16"/>
      <c r="C38" s="17"/>
      <c r="D38" s="122"/>
      <c r="E38" s="17"/>
      <c r="F38" s="76"/>
      <c r="G38" s="121"/>
      <c r="H38" s="17"/>
      <c r="I38" s="76"/>
      <c r="J38" s="121"/>
      <c r="K38" s="121"/>
      <c r="L38" s="121"/>
      <c r="M38" s="121"/>
    </row>
    <row r="39" spans="1:13" ht="18.75">
      <c r="A39" s="15"/>
      <c r="B39" s="16"/>
      <c r="C39" s="17"/>
      <c r="D39" s="122"/>
      <c r="E39" s="17"/>
      <c r="F39" s="12"/>
      <c r="G39" s="121"/>
      <c r="H39" s="17"/>
      <c r="I39" s="12"/>
      <c r="J39" s="121"/>
      <c r="K39" s="121"/>
      <c r="L39" s="121"/>
      <c r="M39" s="121"/>
    </row>
    <row r="40" spans="1:13" ht="18.75">
      <c r="A40" s="15"/>
      <c r="B40" s="16"/>
      <c r="C40" s="17"/>
      <c r="D40" s="122"/>
      <c r="E40" s="17"/>
      <c r="F40" s="12"/>
      <c r="G40" s="121"/>
      <c r="H40" s="17"/>
      <c r="I40" s="12"/>
      <c r="J40" s="121"/>
      <c r="K40" s="121"/>
      <c r="L40" s="121"/>
      <c r="M40" s="121"/>
    </row>
    <row r="41" spans="1:13" ht="18.75">
      <c r="A41" s="32" t="s">
        <v>522</v>
      </c>
      <c r="D41" s="1"/>
      <c r="E41" s="169"/>
      <c r="F41" s="169"/>
      <c r="G41" s="169"/>
      <c r="J41" s="12"/>
      <c r="K41" s="12"/>
      <c r="L41" s="170" t="s">
        <v>600</v>
      </c>
      <c r="M41" s="170"/>
    </row>
    <row r="42" spans="4:13" ht="18.75">
      <c r="D42" s="1"/>
      <c r="E42" s="167" t="s">
        <v>292</v>
      </c>
      <c r="F42" s="167"/>
      <c r="G42" s="167"/>
      <c r="J42" s="12"/>
      <c r="K42" s="12"/>
      <c r="L42" s="167" t="s">
        <v>293</v>
      </c>
      <c r="M42" s="167"/>
    </row>
  </sheetData>
  <sheetProtection/>
  <mergeCells count="18">
    <mergeCell ref="E42:G42"/>
    <mergeCell ref="L42:M42"/>
    <mergeCell ref="C8:M8"/>
    <mergeCell ref="A9:D9"/>
    <mergeCell ref="F9:M9"/>
    <mergeCell ref="A11:A12"/>
    <mergeCell ref="B11:B12"/>
    <mergeCell ref="C11:C12"/>
    <mergeCell ref="H11:J11"/>
    <mergeCell ref="K11:M11"/>
    <mergeCell ref="A1:M1"/>
    <mergeCell ref="A3:M3"/>
    <mergeCell ref="A4:M4"/>
    <mergeCell ref="A6:M6"/>
    <mergeCell ref="E41:G41"/>
    <mergeCell ref="L41:M41"/>
    <mergeCell ref="D11:D12"/>
    <mergeCell ref="E11:G11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4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30"/>
  <sheetViews>
    <sheetView zoomScale="75" zoomScaleNormal="75" zoomScalePageLayoutView="0" workbookViewId="0" topLeftCell="A20">
      <selection activeCell="L42" sqref="E14:M42"/>
    </sheetView>
  </sheetViews>
  <sheetFormatPr defaultColWidth="9.140625" defaultRowHeight="12.75"/>
  <cols>
    <col min="1" max="1" width="7.8515625" style="1" customWidth="1"/>
    <col min="2" max="2" width="43.57421875" style="1" customWidth="1"/>
    <col min="3" max="3" width="11.57421875" style="1" customWidth="1"/>
    <col min="4" max="4" width="28.421875" style="2" customWidth="1"/>
    <col min="5" max="5" width="14.57421875" style="1" customWidth="1"/>
    <col min="6" max="6" width="14.421875" style="1" customWidth="1"/>
    <col min="7" max="7" width="12.7109375" style="1" customWidth="1"/>
    <col min="8" max="8" width="13.8515625" style="1" customWidth="1"/>
    <col min="9" max="9" width="15.8515625" style="1" customWidth="1"/>
    <col min="10" max="11" width="12.00390625" style="1" customWidth="1"/>
    <col min="12" max="12" width="14.8515625" style="1" customWidth="1"/>
    <col min="13" max="13" width="11.28125" style="1" customWidth="1"/>
    <col min="14" max="16384" width="9.140625" style="1" customWidth="1"/>
  </cols>
  <sheetData>
    <row r="1" spans="1:13" ht="34.5" customHeight="1">
      <c r="A1" s="172" t="s">
        <v>241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3" spans="1:13" ht="20.25">
      <c r="A3" s="173" t="s">
        <v>242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18.75">
      <c r="A4" s="171" t="s">
        <v>243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ht="10.5" customHeight="1"/>
    <row r="6" spans="1:13" ht="20.25">
      <c r="A6" s="174" t="s">
        <v>388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</row>
    <row r="8" spans="1:13" ht="39.75" customHeight="1">
      <c r="A8" s="120"/>
      <c r="B8" s="120">
        <v>1006090</v>
      </c>
      <c r="C8" s="258" t="s">
        <v>743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</row>
    <row r="9" spans="1:13" ht="18.75">
      <c r="A9" s="171" t="s">
        <v>489</v>
      </c>
      <c r="B9" s="171"/>
      <c r="C9" s="171"/>
      <c r="D9" s="171"/>
      <c r="F9" s="180" t="s">
        <v>246</v>
      </c>
      <c r="G9" s="180"/>
      <c r="H9" s="180"/>
      <c r="I9" s="180"/>
      <c r="J9" s="180"/>
      <c r="K9" s="180"/>
      <c r="L9" s="180"/>
      <c r="M9" s="180"/>
    </row>
    <row r="10" ht="19.5" thickBot="1"/>
    <row r="11" spans="1:13" ht="54" customHeight="1">
      <c r="A11" s="262" t="s">
        <v>247</v>
      </c>
      <c r="B11" s="260" t="s">
        <v>248</v>
      </c>
      <c r="C11" s="260" t="s">
        <v>249</v>
      </c>
      <c r="D11" s="260" t="s">
        <v>250</v>
      </c>
      <c r="E11" s="260" t="s">
        <v>251</v>
      </c>
      <c r="F11" s="260"/>
      <c r="G11" s="260"/>
      <c r="H11" s="260" t="s">
        <v>252</v>
      </c>
      <c r="I11" s="260"/>
      <c r="J11" s="260"/>
      <c r="K11" s="260" t="s">
        <v>253</v>
      </c>
      <c r="L11" s="260"/>
      <c r="M11" s="264"/>
    </row>
    <row r="12" spans="1:13" ht="37.5">
      <c r="A12" s="263"/>
      <c r="B12" s="168"/>
      <c r="C12" s="168"/>
      <c r="D12" s="168"/>
      <c r="E12" s="3" t="s">
        <v>254</v>
      </c>
      <c r="F12" s="3" t="s">
        <v>255</v>
      </c>
      <c r="G12" s="3" t="s">
        <v>256</v>
      </c>
      <c r="H12" s="3" t="s">
        <v>254</v>
      </c>
      <c r="I12" s="3" t="s">
        <v>255</v>
      </c>
      <c r="J12" s="3" t="s">
        <v>256</v>
      </c>
      <c r="K12" s="3" t="s">
        <v>254</v>
      </c>
      <c r="L12" s="3" t="s">
        <v>255</v>
      </c>
      <c r="M12" s="67" t="s">
        <v>256</v>
      </c>
    </row>
    <row r="13" spans="1:13" ht="18.75">
      <c r="A13" s="68" t="s">
        <v>257</v>
      </c>
      <c r="B13" s="4" t="s">
        <v>258</v>
      </c>
      <c r="C13" s="5"/>
      <c r="D13" s="9"/>
      <c r="E13" s="5"/>
      <c r="F13" s="5"/>
      <c r="G13" s="5"/>
      <c r="H13" s="5"/>
      <c r="I13" s="5"/>
      <c r="J13" s="5"/>
      <c r="K13" s="5"/>
      <c r="L13" s="5"/>
      <c r="M13" s="69"/>
    </row>
    <row r="14" spans="1:13" ht="56.25">
      <c r="A14" s="70">
        <v>1</v>
      </c>
      <c r="B14" s="6" t="s">
        <v>742</v>
      </c>
      <c r="C14" s="8" t="s">
        <v>275</v>
      </c>
      <c r="D14" s="3" t="s">
        <v>739</v>
      </c>
      <c r="E14" s="137">
        <v>2829</v>
      </c>
      <c r="F14" s="137">
        <v>0</v>
      </c>
      <c r="G14" s="137">
        <f>E14+F14</f>
        <v>2829</v>
      </c>
      <c r="H14" s="137">
        <v>2777</v>
      </c>
      <c r="I14" s="137">
        <v>0</v>
      </c>
      <c r="J14" s="137">
        <f>H14+I14</f>
        <v>2777</v>
      </c>
      <c r="K14" s="137">
        <f aca="true" t="shared" si="0" ref="K14:L16">H14-E14</f>
        <v>-52</v>
      </c>
      <c r="L14" s="137">
        <f t="shared" si="0"/>
        <v>0</v>
      </c>
      <c r="M14" s="164">
        <f>K14+L14</f>
        <v>-52</v>
      </c>
    </row>
    <row r="15" spans="1:13" ht="56.25">
      <c r="A15" s="70">
        <v>2</v>
      </c>
      <c r="B15" s="14" t="s">
        <v>741</v>
      </c>
      <c r="C15" s="8" t="s">
        <v>294</v>
      </c>
      <c r="D15" s="3" t="s">
        <v>739</v>
      </c>
      <c r="E15" s="137">
        <v>115500</v>
      </c>
      <c r="F15" s="137">
        <v>0</v>
      </c>
      <c r="G15" s="137">
        <f>E15+F15</f>
        <v>115500</v>
      </c>
      <c r="H15" s="137">
        <v>92550</v>
      </c>
      <c r="I15" s="137">
        <v>0</v>
      </c>
      <c r="J15" s="137">
        <f>H15+I15</f>
        <v>92550</v>
      </c>
      <c r="K15" s="137">
        <f t="shared" si="0"/>
        <v>-22950</v>
      </c>
      <c r="L15" s="137">
        <f t="shared" si="0"/>
        <v>0</v>
      </c>
      <c r="M15" s="164">
        <f>K15+L15</f>
        <v>-22950</v>
      </c>
    </row>
    <row r="16" spans="1:13" ht="56.25">
      <c r="A16" s="70">
        <v>3</v>
      </c>
      <c r="B16" s="14" t="s">
        <v>740</v>
      </c>
      <c r="C16" s="8" t="s">
        <v>294</v>
      </c>
      <c r="D16" s="3" t="s">
        <v>739</v>
      </c>
      <c r="E16" s="137">
        <v>84500</v>
      </c>
      <c r="F16" s="137">
        <v>0</v>
      </c>
      <c r="G16" s="137">
        <f>E16+F16</f>
        <v>84500</v>
      </c>
      <c r="H16" s="137">
        <v>104110</v>
      </c>
      <c r="I16" s="137">
        <v>0</v>
      </c>
      <c r="J16" s="137">
        <f>H16+I16</f>
        <v>104110</v>
      </c>
      <c r="K16" s="137">
        <f t="shared" si="0"/>
        <v>19610</v>
      </c>
      <c r="L16" s="137">
        <f t="shared" si="0"/>
        <v>0</v>
      </c>
      <c r="M16" s="164">
        <f>K16+L16</f>
        <v>19610</v>
      </c>
    </row>
    <row r="17" spans="1:13" ht="18.75">
      <c r="A17" s="68" t="s">
        <v>269</v>
      </c>
      <c r="B17" s="4" t="s">
        <v>270</v>
      </c>
      <c r="C17" s="5"/>
      <c r="D17" s="8"/>
      <c r="E17" s="137"/>
      <c r="F17" s="137"/>
      <c r="G17" s="137"/>
      <c r="H17" s="137"/>
      <c r="I17" s="137"/>
      <c r="J17" s="137"/>
      <c r="K17" s="137"/>
      <c r="L17" s="137"/>
      <c r="M17" s="164"/>
    </row>
    <row r="18" spans="1:13" ht="56.25">
      <c r="A18" s="70">
        <v>1</v>
      </c>
      <c r="B18" s="6" t="s">
        <v>738</v>
      </c>
      <c r="C18" s="8" t="s">
        <v>275</v>
      </c>
      <c r="D18" s="71" t="s">
        <v>733</v>
      </c>
      <c r="E18" s="137">
        <v>40</v>
      </c>
      <c r="F18" s="137">
        <v>0</v>
      </c>
      <c r="G18" s="137">
        <f>E18+F18</f>
        <v>40</v>
      </c>
      <c r="H18" s="137">
        <v>25</v>
      </c>
      <c r="I18" s="137">
        <v>0</v>
      </c>
      <c r="J18" s="137">
        <f>H18+I18</f>
        <v>25</v>
      </c>
      <c r="K18" s="137">
        <f>H18-E18</f>
        <v>-15</v>
      </c>
      <c r="L18" s="137">
        <f>I18-F18</f>
        <v>0</v>
      </c>
      <c r="M18" s="164">
        <f>K18+L18</f>
        <v>-15</v>
      </c>
    </row>
    <row r="19" spans="1:13" ht="206.25">
      <c r="A19" s="70">
        <v>2</v>
      </c>
      <c r="B19" s="6" t="s">
        <v>737</v>
      </c>
      <c r="C19" s="8" t="s">
        <v>275</v>
      </c>
      <c r="D19" s="71" t="s">
        <v>736</v>
      </c>
      <c r="E19" s="137">
        <v>26</v>
      </c>
      <c r="F19" s="137">
        <v>0</v>
      </c>
      <c r="G19" s="137">
        <f>E19+F19</f>
        <v>26</v>
      </c>
      <c r="H19" s="137">
        <v>27</v>
      </c>
      <c r="I19" s="137">
        <v>0</v>
      </c>
      <c r="J19" s="137">
        <f>H19+I19</f>
        <v>27</v>
      </c>
      <c r="K19" s="137">
        <f>H19-E19</f>
        <v>1</v>
      </c>
      <c r="L19" s="137">
        <f>I19-F19</f>
        <v>0</v>
      </c>
      <c r="M19" s="164">
        <f>K19+L19</f>
        <v>1</v>
      </c>
    </row>
    <row r="20" spans="1:13" ht="18.75">
      <c r="A20" s="68" t="s">
        <v>280</v>
      </c>
      <c r="B20" s="4" t="s">
        <v>281</v>
      </c>
      <c r="C20" s="5"/>
      <c r="D20" s="9"/>
      <c r="E20" s="137"/>
      <c r="F20" s="137"/>
      <c r="G20" s="137"/>
      <c r="H20" s="137"/>
      <c r="I20" s="137"/>
      <c r="J20" s="137"/>
      <c r="K20" s="137"/>
      <c r="L20" s="137"/>
      <c r="M20" s="164"/>
    </row>
    <row r="21" spans="1:13" ht="60" customHeight="1">
      <c r="A21" s="70">
        <v>1</v>
      </c>
      <c r="B21" s="6" t="s">
        <v>735</v>
      </c>
      <c r="C21" s="8" t="s">
        <v>294</v>
      </c>
      <c r="D21" s="71" t="s">
        <v>733</v>
      </c>
      <c r="E21" s="137">
        <v>2887.5</v>
      </c>
      <c r="F21" s="137">
        <v>0</v>
      </c>
      <c r="G21" s="137">
        <f>E21+F21</f>
        <v>2887.5</v>
      </c>
      <c r="H21" s="137">
        <v>3702</v>
      </c>
      <c r="I21" s="137">
        <v>0</v>
      </c>
      <c r="J21" s="137">
        <f>H21+I21</f>
        <v>3702</v>
      </c>
      <c r="K21" s="137">
        <f>H21-E21</f>
        <v>814.5</v>
      </c>
      <c r="L21" s="137">
        <f>I21-F21</f>
        <v>0</v>
      </c>
      <c r="M21" s="164">
        <f>K21+L21</f>
        <v>814.5</v>
      </c>
    </row>
    <row r="22" spans="1:13" ht="56.25">
      <c r="A22" s="70">
        <v>2</v>
      </c>
      <c r="B22" s="6" t="s">
        <v>735</v>
      </c>
      <c r="C22" s="8" t="s">
        <v>294</v>
      </c>
      <c r="D22" s="71" t="s">
        <v>733</v>
      </c>
      <c r="E22" s="137">
        <v>3250</v>
      </c>
      <c r="F22" s="137">
        <v>0</v>
      </c>
      <c r="G22" s="137">
        <f>E22+F22</f>
        <v>3250</v>
      </c>
      <c r="H22" s="137">
        <v>3855.9</v>
      </c>
      <c r="I22" s="137">
        <v>0</v>
      </c>
      <c r="J22" s="137">
        <f>H22+I22</f>
        <v>3855.9</v>
      </c>
      <c r="K22" s="137">
        <f>H22-E22</f>
        <v>605.9000000000001</v>
      </c>
      <c r="L22" s="137">
        <f>I22-F22</f>
        <v>0</v>
      </c>
      <c r="M22" s="164">
        <f>K22+L22</f>
        <v>605.9000000000001</v>
      </c>
    </row>
    <row r="23" spans="1:13" ht="18.75">
      <c r="A23" s="68">
        <v>4</v>
      </c>
      <c r="B23" s="4" t="s">
        <v>289</v>
      </c>
      <c r="C23" s="5"/>
      <c r="D23" s="9"/>
      <c r="E23" s="137"/>
      <c r="F23" s="137"/>
      <c r="G23" s="137"/>
      <c r="H23" s="137"/>
      <c r="I23" s="137"/>
      <c r="J23" s="137"/>
      <c r="K23" s="137"/>
      <c r="L23" s="137"/>
      <c r="M23" s="164"/>
    </row>
    <row r="24" spans="1:13" ht="78" customHeight="1">
      <c r="A24" s="70">
        <v>1</v>
      </c>
      <c r="B24" s="14" t="s">
        <v>734</v>
      </c>
      <c r="C24" s="8" t="s">
        <v>291</v>
      </c>
      <c r="D24" s="71" t="s">
        <v>733</v>
      </c>
      <c r="E24" s="137">
        <v>2.3</v>
      </c>
      <c r="F24" s="137">
        <v>0</v>
      </c>
      <c r="G24" s="137">
        <f>E24+F24</f>
        <v>2.3</v>
      </c>
      <c r="H24" s="137">
        <v>1.9</v>
      </c>
      <c r="I24" s="137">
        <v>0</v>
      </c>
      <c r="J24" s="137">
        <f>H24+I24</f>
        <v>1.9</v>
      </c>
      <c r="K24" s="137">
        <f>H24-E24</f>
        <v>-0.3999999999999999</v>
      </c>
      <c r="L24" s="137">
        <f>I24-F24</f>
        <v>0</v>
      </c>
      <c r="M24" s="164">
        <f>K24+L24</f>
        <v>-0.3999999999999999</v>
      </c>
    </row>
    <row r="25" ht="18.75">
      <c r="D25" s="1"/>
    </row>
    <row r="26" spans="1:13" ht="18.75">
      <c r="A26" s="15"/>
      <c r="B26" s="16"/>
      <c r="C26" s="17"/>
      <c r="D26" s="122"/>
      <c r="E26" s="17"/>
      <c r="F26" s="76"/>
      <c r="G26" s="121"/>
      <c r="H26" s="17"/>
      <c r="I26" s="76"/>
      <c r="J26" s="121"/>
      <c r="K26" s="121"/>
      <c r="L26" s="121"/>
      <c r="M26" s="121"/>
    </row>
    <row r="27" spans="1:13" ht="18.75">
      <c r="A27" s="15"/>
      <c r="B27" s="16"/>
      <c r="C27" s="17"/>
      <c r="D27" s="122"/>
      <c r="E27" s="17"/>
      <c r="F27" s="12"/>
      <c r="G27" s="121"/>
      <c r="H27" s="17"/>
      <c r="I27" s="12"/>
      <c r="J27" s="121"/>
      <c r="K27" s="121"/>
      <c r="L27" s="121"/>
      <c r="M27" s="121"/>
    </row>
    <row r="28" spans="1:13" ht="18.75">
      <c r="A28" s="15"/>
      <c r="B28" s="16"/>
      <c r="C28" s="17"/>
      <c r="D28" s="122"/>
      <c r="E28" s="17"/>
      <c r="F28" s="12"/>
      <c r="G28" s="121"/>
      <c r="H28" s="17"/>
      <c r="I28" s="12"/>
      <c r="J28" s="121"/>
      <c r="K28" s="121"/>
      <c r="L28" s="121"/>
      <c r="M28" s="121"/>
    </row>
    <row r="29" spans="1:13" ht="18.75">
      <c r="A29" s="32" t="s">
        <v>522</v>
      </c>
      <c r="D29" s="1"/>
      <c r="E29" s="169"/>
      <c r="F29" s="169"/>
      <c r="G29" s="169"/>
      <c r="J29" s="12"/>
      <c r="K29" s="12"/>
      <c r="L29" s="170" t="s">
        <v>600</v>
      </c>
      <c r="M29" s="170"/>
    </row>
    <row r="30" spans="4:13" ht="18.75">
      <c r="D30" s="1"/>
      <c r="E30" s="167" t="s">
        <v>292</v>
      </c>
      <c r="F30" s="167"/>
      <c r="G30" s="167"/>
      <c r="J30" s="12"/>
      <c r="K30" s="12"/>
      <c r="L30" s="167" t="s">
        <v>293</v>
      </c>
      <c r="M30" s="167"/>
    </row>
  </sheetData>
  <sheetProtection/>
  <mergeCells count="18">
    <mergeCell ref="K11:M11"/>
    <mergeCell ref="A1:M1"/>
    <mergeCell ref="A3:M3"/>
    <mergeCell ref="A4:M4"/>
    <mergeCell ref="A6:M6"/>
    <mergeCell ref="C8:M8"/>
    <mergeCell ref="A9:D9"/>
    <mergeCell ref="F9:M9"/>
    <mergeCell ref="E30:G30"/>
    <mergeCell ref="L30:M30"/>
    <mergeCell ref="A11:A12"/>
    <mergeCell ref="B11:B12"/>
    <mergeCell ref="C11:C12"/>
    <mergeCell ref="D11:D12"/>
    <mergeCell ref="E29:G29"/>
    <mergeCell ref="L29:M29"/>
    <mergeCell ref="E11:G11"/>
    <mergeCell ref="H11:J11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M36"/>
  <sheetViews>
    <sheetView zoomScale="75" zoomScaleNormal="75" zoomScalePageLayoutView="0" workbookViewId="0" topLeftCell="A33">
      <selection activeCell="C44" sqref="C44"/>
    </sheetView>
  </sheetViews>
  <sheetFormatPr defaultColWidth="9.140625" defaultRowHeight="12.75"/>
  <cols>
    <col min="1" max="1" width="7.8515625" style="1" customWidth="1"/>
    <col min="2" max="2" width="41.28125" style="1" customWidth="1"/>
    <col min="3" max="3" width="11.00390625" style="1" customWidth="1"/>
    <col min="4" max="4" width="21.421875" style="1" customWidth="1"/>
    <col min="5" max="5" width="14.57421875" style="1" customWidth="1"/>
    <col min="6" max="6" width="14.421875" style="1" customWidth="1"/>
    <col min="7" max="7" width="12.7109375" style="1" customWidth="1"/>
    <col min="8" max="8" width="13.8515625" style="1" customWidth="1"/>
    <col min="9" max="9" width="15.8515625" style="1" customWidth="1"/>
    <col min="10" max="11" width="12.00390625" style="1" customWidth="1"/>
    <col min="12" max="12" width="14.8515625" style="1" customWidth="1"/>
    <col min="13" max="13" width="11.28125" style="1" customWidth="1"/>
    <col min="14" max="16384" width="9.140625" style="1" customWidth="1"/>
  </cols>
  <sheetData>
    <row r="1" spans="1:13" ht="34.5" customHeight="1">
      <c r="A1" s="172" t="s">
        <v>241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3" spans="1:13" ht="20.25">
      <c r="A3" s="173" t="s">
        <v>242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18.75">
      <c r="A4" s="171" t="s">
        <v>243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ht="10.5" customHeight="1"/>
    <row r="6" spans="1:13" ht="20.25" customHeight="1">
      <c r="A6" s="174" t="s">
        <v>388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</row>
    <row r="8" spans="1:13" ht="19.5" customHeight="1">
      <c r="A8" s="169">
        <v>1001070</v>
      </c>
      <c r="B8" s="169"/>
      <c r="C8" s="169"/>
      <c r="D8" s="169"/>
      <c r="F8" s="185" t="s">
        <v>195</v>
      </c>
      <c r="G8" s="185"/>
      <c r="H8" s="185"/>
      <c r="I8" s="185"/>
      <c r="J8" s="185"/>
      <c r="K8" s="185"/>
      <c r="L8" s="185"/>
      <c r="M8" s="185"/>
    </row>
    <row r="9" spans="1:13" ht="18.75">
      <c r="A9" s="171" t="s">
        <v>489</v>
      </c>
      <c r="B9" s="171"/>
      <c r="C9" s="171"/>
      <c r="D9" s="171"/>
      <c r="F9" s="171" t="s">
        <v>246</v>
      </c>
      <c r="G9" s="171"/>
      <c r="H9" s="171"/>
      <c r="I9" s="171"/>
      <c r="J9" s="171"/>
      <c r="K9" s="171"/>
      <c r="L9" s="171"/>
      <c r="M9" s="171"/>
    </row>
    <row r="11" spans="1:13" ht="57.75" customHeight="1">
      <c r="A11" s="168" t="s">
        <v>247</v>
      </c>
      <c r="B11" s="168" t="s">
        <v>248</v>
      </c>
      <c r="C11" s="168" t="s">
        <v>249</v>
      </c>
      <c r="D11" s="168" t="s">
        <v>250</v>
      </c>
      <c r="E11" s="168" t="s">
        <v>251</v>
      </c>
      <c r="F11" s="168"/>
      <c r="G11" s="168"/>
      <c r="H11" s="168" t="s">
        <v>252</v>
      </c>
      <c r="I11" s="168"/>
      <c r="J11" s="168"/>
      <c r="K11" s="168" t="s">
        <v>253</v>
      </c>
      <c r="L11" s="168"/>
      <c r="M11" s="168"/>
    </row>
    <row r="12" spans="1:13" ht="37.5">
      <c r="A12" s="168"/>
      <c r="B12" s="168"/>
      <c r="C12" s="168"/>
      <c r="D12" s="168"/>
      <c r="E12" s="3" t="s">
        <v>254</v>
      </c>
      <c r="F12" s="3" t="s">
        <v>255</v>
      </c>
      <c r="G12" s="3" t="s">
        <v>256</v>
      </c>
      <c r="H12" s="3" t="s">
        <v>254</v>
      </c>
      <c r="I12" s="3" t="s">
        <v>255</v>
      </c>
      <c r="J12" s="3" t="s">
        <v>256</v>
      </c>
      <c r="K12" s="3" t="s">
        <v>254</v>
      </c>
      <c r="L12" s="3" t="s">
        <v>255</v>
      </c>
      <c r="M12" s="3" t="s">
        <v>256</v>
      </c>
    </row>
    <row r="13" spans="1:13" ht="18.75">
      <c r="A13" s="4" t="s">
        <v>257</v>
      </c>
      <c r="B13" s="4" t="s">
        <v>258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56.25">
      <c r="A14" s="8">
        <v>1</v>
      </c>
      <c r="B14" s="6" t="s">
        <v>101</v>
      </c>
      <c r="C14" s="8" t="s">
        <v>263</v>
      </c>
      <c r="D14" s="8" t="s">
        <v>322</v>
      </c>
      <c r="E14" s="137">
        <v>258</v>
      </c>
      <c r="F14" s="137">
        <v>0</v>
      </c>
      <c r="G14" s="137">
        <f>E14+F14</f>
        <v>258</v>
      </c>
      <c r="H14" s="137">
        <v>63</v>
      </c>
      <c r="I14" s="137">
        <v>0</v>
      </c>
      <c r="J14" s="137">
        <f>H14+I14</f>
        <v>63</v>
      </c>
      <c r="K14" s="137">
        <f aca="true" t="shared" si="0" ref="K14:L18">H14-E14</f>
        <v>-195</v>
      </c>
      <c r="L14" s="137">
        <v>0</v>
      </c>
      <c r="M14" s="137">
        <f>K14+L14</f>
        <v>-195</v>
      </c>
    </row>
    <row r="15" spans="1:13" ht="37.5" customHeight="1" hidden="1">
      <c r="A15" s="20">
        <v>3</v>
      </c>
      <c r="B15" s="6" t="s">
        <v>265</v>
      </c>
      <c r="C15" s="8" t="s">
        <v>263</v>
      </c>
      <c r="D15" s="3" t="s">
        <v>261</v>
      </c>
      <c r="E15" s="137">
        <v>0</v>
      </c>
      <c r="F15" s="137"/>
      <c r="G15" s="137">
        <f>E15+F15</f>
        <v>0</v>
      </c>
      <c r="H15" s="137">
        <v>0</v>
      </c>
      <c r="I15" s="137"/>
      <c r="J15" s="137">
        <f>H15+I15</f>
        <v>0</v>
      </c>
      <c r="K15" s="137">
        <f t="shared" si="0"/>
        <v>0</v>
      </c>
      <c r="L15" s="142">
        <f t="shared" si="0"/>
        <v>0</v>
      </c>
      <c r="M15" s="137">
        <f>K15+L15</f>
        <v>0</v>
      </c>
    </row>
    <row r="16" spans="1:13" ht="40.5" customHeight="1" hidden="1">
      <c r="A16" s="20">
        <v>4</v>
      </c>
      <c r="B16" s="6" t="s">
        <v>266</v>
      </c>
      <c r="C16" s="8" t="s">
        <v>263</v>
      </c>
      <c r="D16" s="3" t="s">
        <v>261</v>
      </c>
      <c r="E16" s="137">
        <v>0</v>
      </c>
      <c r="F16" s="137"/>
      <c r="G16" s="137">
        <f>E16+F16</f>
        <v>0</v>
      </c>
      <c r="H16" s="137">
        <v>0</v>
      </c>
      <c r="I16" s="137"/>
      <c r="J16" s="137">
        <f>H16+I16</f>
        <v>0</v>
      </c>
      <c r="K16" s="137">
        <f t="shared" si="0"/>
        <v>0</v>
      </c>
      <c r="L16" s="142">
        <f t="shared" si="0"/>
        <v>0</v>
      </c>
      <c r="M16" s="137">
        <f>K16+L16</f>
        <v>0</v>
      </c>
    </row>
    <row r="17" spans="1:13" ht="40.5" customHeight="1" hidden="1">
      <c r="A17" s="20">
        <v>5</v>
      </c>
      <c r="B17" s="6" t="s">
        <v>268</v>
      </c>
      <c r="C17" s="8" t="s">
        <v>263</v>
      </c>
      <c r="D17" s="3" t="s">
        <v>261</v>
      </c>
      <c r="E17" s="137">
        <v>0</v>
      </c>
      <c r="F17" s="137"/>
      <c r="G17" s="137">
        <f>E17+F17</f>
        <v>0</v>
      </c>
      <c r="H17" s="137">
        <v>0</v>
      </c>
      <c r="I17" s="137"/>
      <c r="J17" s="137">
        <f>H17+I17</f>
        <v>0</v>
      </c>
      <c r="K17" s="137">
        <f t="shared" si="0"/>
        <v>0</v>
      </c>
      <c r="L17" s="142">
        <f t="shared" si="0"/>
        <v>0</v>
      </c>
      <c r="M17" s="137">
        <f>K17+L17</f>
        <v>0</v>
      </c>
    </row>
    <row r="18" spans="1:13" ht="40.5" customHeight="1">
      <c r="A18" s="8">
        <v>2</v>
      </c>
      <c r="B18" s="6" t="s">
        <v>880</v>
      </c>
      <c r="C18" s="8" t="s">
        <v>263</v>
      </c>
      <c r="D18" s="3" t="s">
        <v>322</v>
      </c>
      <c r="E18" s="137">
        <v>5</v>
      </c>
      <c r="F18" s="137">
        <v>0</v>
      </c>
      <c r="G18" s="137">
        <f>E18+F18</f>
        <v>5</v>
      </c>
      <c r="H18" s="137">
        <v>3</v>
      </c>
      <c r="I18" s="137">
        <v>0</v>
      </c>
      <c r="J18" s="137">
        <f>H18+I18</f>
        <v>3</v>
      </c>
      <c r="K18" s="137">
        <f t="shared" si="0"/>
        <v>-2</v>
      </c>
      <c r="L18" s="137">
        <v>0</v>
      </c>
      <c r="M18" s="137">
        <f>K18+L18</f>
        <v>-2</v>
      </c>
    </row>
    <row r="19" spans="1:13" ht="18.75">
      <c r="A19" s="4" t="s">
        <v>269</v>
      </c>
      <c r="B19" s="4" t="s">
        <v>270</v>
      </c>
      <c r="C19" s="5"/>
      <c r="D19" s="8"/>
      <c r="E19" s="137"/>
      <c r="F19" s="137"/>
      <c r="G19" s="143"/>
      <c r="H19" s="137"/>
      <c r="I19" s="143"/>
      <c r="J19" s="143"/>
      <c r="K19" s="143"/>
      <c r="L19" s="143"/>
      <c r="M19" s="143"/>
    </row>
    <row r="20" spans="1:13" ht="60.75" customHeight="1">
      <c r="A20" s="8">
        <v>1</v>
      </c>
      <c r="B20" s="14" t="s">
        <v>295</v>
      </c>
      <c r="C20" s="8" t="s">
        <v>275</v>
      </c>
      <c r="D20" s="8" t="s">
        <v>279</v>
      </c>
      <c r="E20" s="137">
        <v>2500</v>
      </c>
      <c r="F20" s="137">
        <v>0</v>
      </c>
      <c r="G20" s="137">
        <f aca="true" t="shared" si="1" ref="G20:G32">E20+F20</f>
        <v>2500</v>
      </c>
      <c r="H20" s="137">
        <v>2687</v>
      </c>
      <c r="I20" s="137">
        <v>0</v>
      </c>
      <c r="J20" s="137">
        <f aca="true" t="shared" si="2" ref="J20:J32">H20+I20</f>
        <v>2687</v>
      </c>
      <c r="K20" s="137">
        <f aca="true" t="shared" si="3" ref="K20:K26">H20-E20</f>
        <v>187</v>
      </c>
      <c r="L20" s="137">
        <v>0</v>
      </c>
      <c r="M20" s="137">
        <f aca="true" t="shared" si="4" ref="M20:M32">K20+L20</f>
        <v>187</v>
      </c>
    </row>
    <row r="21" spans="1:13" ht="59.25" customHeight="1">
      <c r="A21" s="8">
        <v>2</v>
      </c>
      <c r="B21" s="14" t="s">
        <v>296</v>
      </c>
      <c r="C21" s="8" t="s">
        <v>272</v>
      </c>
      <c r="D21" s="3" t="s">
        <v>331</v>
      </c>
      <c r="E21" s="137">
        <v>13</v>
      </c>
      <c r="F21" s="137">
        <v>0</v>
      </c>
      <c r="G21" s="137">
        <f t="shared" si="1"/>
        <v>13</v>
      </c>
      <c r="H21" s="137">
        <v>0</v>
      </c>
      <c r="I21" s="137">
        <v>0</v>
      </c>
      <c r="J21" s="137">
        <f t="shared" si="2"/>
        <v>0</v>
      </c>
      <c r="K21" s="137">
        <f t="shared" si="3"/>
        <v>-13</v>
      </c>
      <c r="L21" s="137">
        <v>0</v>
      </c>
      <c r="M21" s="137">
        <f t="shared" si="4"/>
        <v>-13</v>
      </c>
    </row>
    <row r="22" spans="1:13" ht="59.25" customHeight="1">
      <c r="A22" s="8">
        <v>3</v>
      </c>
      <c r="B22" s="14" t="s">
        <v>297</v>
      </c>
      <c r="C22" s="8" t="s">
        <v>272</v>
      </c>
      <c r="D22" s="3" t="s">
        <v>331</v>
      </c>
      <c r="E22" s="137">
        <v>10</v>
      </c>
      <c r="F22" s="137">
        <v>0</v>
      </c>
      <c r="G22" s="137">
        <f t="shared" si="1"/>
        <v>10</v>
      </c>
      <c r="H22" s="137">
        <v>7</v>
      </c>
      <c r="I22" s="137">
        <v>0</v>
      </c>
      <c r="J22" s="137">
        <f t="shared" si="2"/>
        <v>7</v>
      </c>
      <c r="K22" s="137">
        <f t="shared" si="3"/>
        <v>-3</v>
      </c>
      <c r="L22" s="137">
        <v>0</v>
      </c>
      <c r="M22" s="137">
        <f t="shared" si="4"/>
        <v>-3</v>
      </c>
    </row>
    <row r="23" spans="1:13" ht="59.25" customHeight="1">
      <c r="A23" s="8">
        <v>4</v>
      </c>
      <c r="B23" s="14" t="s">
        <v>298</v>
      </c>
      <c r="C23" s="8" t="s">
        <v>272</v>
      </c>
      <c r="D23" s="3" t="s">
        <v>331</v>
      </c>
      <c r="E23" s="137">
        <v>5</v>
      </c>
      <c r="F23" s="137">
        <v>0</v>
      </c>
      <c r="G23" s="137">
        <f t="shared" si="1"/>
        <v>5</v>
      </c>
      <c r="H23" s="137">
        <v>0</v>
      </c>
      <c r="I23" s="137">
        <v>0</v>
      </c>
      <c r="J23" s="137">
        <f t="shared" si="2"/>
        <v>0</v>
      </c>
      <c r="K23" s="137">
        <f t="shared" si="3"/>
        <v>-5</v>
      </c>
      <c r="L23" s="137">
        <v>0</v>
      </c>
      <c r="M23" s="137">
        <f t="shared" si="4"/>
        <v>-5</v>
      </c>
    </row>
    <row r="24" spans="1:13" ht="46.5" customHeight="1">
      <c r="A24" s="8">
        <v>5</v>
      </c>
      <c r="B24" s="14" t="s">
        <v>299</v>
      </c>
      <c r="C24" s="8" t="s">
        <v>275</v>
      </c>
      <c r="D24" s="3" t="s">
        <v>331</v>
      </c>
      <c r="E24" s="137">
        <v>20</v>
      </c>
      <c r="F24" s="137">
        <v>0</v>
      </c>
      <c r="G24" s="137">
        <f t="shared" si="1"/>
        <v>20</v>
      </c>
      <c r="H24" s="137">
        <v>5</v>
      </c>
      <c r="I24" s="137">
        <v>0</v>
      </c>
      <c r="J24" s="137">
        <f t="shared" si="2"/>
        <v>5</v>
      </c>
      <c r="K24" s="137">
        <f t="shared" si="3"/>
        <v>-15</v>
      </c>
      <c r="L24" s="137">
        <v>0</v>
      </c>
      <c r="M24" s="137">
        <f t="shared" si="4"/>
        <v>-15</v>
      </c>
    </row>
    <row r="25" spans="1:13" ht="37.5" customHeight="1">
      <c r="A25" s="8">
        <v>6</v>
      </c>
      <c r="B25" s="14" t="s">
        <v>300</v>
      </c>
      <c r="C25" s="8" t="s">
        <v>272</v>
      </c>
      <c r="D25" s="3" t="s">
        <v>331</v>
      </c>
      <c r="E25" s="137">
        <v>30</v>
      </c>
      <c r="F25" s="137">
        <v>0</v>
      </c>
      <c r="G25" s="137">
        <f t="shared" si="1"/>
        <v>30</v>
      </c>
      <c r="H25" s="137">
        <v>3</v>
      </c>
      <c r="I25" s="137">
        <v>0</v>
      </c>
      <c r="J25" s="137">
        <f t="shared" si="2"/>
        <v>3</v>
      </c>
      <c r="K25" s="137">
        <f t="shared" si="3"/>
        <v>-27</v>
      </c>
      <c r="L25" s="137">
        <v>0</v>
      </c>
      <c r="M25" s="137">
        <f t="shared" si="4"/>
        <v>-27</v>
      </c>
    </row>
    <row r="26" spans="1:13" ht="79.5" customHeight="1">
      <c r="A26" s="8">
        <v>7</v>
      </c>
      <c r="B26" s="14" t="s">
        <v>915</v>
      </c>
      <c r="C26" s="8" t="s">
        <v>263</v>
      </c>
      <c r="D26" s="3" t="s">
        <v>276</v>
      </c>
      <c r="E26" s="137">
        <v>247</v>
      </c>
      <c r="F26" s="137">
        <v>0</v>
      </c>
      <c r="G26" s="137">
        <f t="shared" si="1"/>
        <v>247</v>
      </c>
      <c r="H26" s="137">
        <v>60</v>
      </c>
      <c r="I26" s="137">
        <v>0</v>
      </c>
      <c r="J26" s="137">
        <f t="shared" si="2"/>
        <v>60</v>
      </c>
      <c r="K26" s="137">
        <f t="shared" si="3"/>
        <v>-187</v>
      </c>
      <c r="L26" s="137">
        <v>0</v>
      </c>
      <c r="M26" s="137">
        <f t="shared" si="4"/>
        <v>-187</v>
      </c>
    </row>
    <row r="27" spans="1:13" ht="18.75">
      <c r="A27" s="4" t="s">
        <v>280</v>
      </c>
      <c r="B27" s="4" t="s">
        <v>281</v>
      </c>
      <c r="C27" s="5"/>
      <c r="D27" s="5"/>
      <c r="E27" s="137"/>
      <c r="F27" s="137"/>
      <c r="G27" s="137"/>
      <c r="H27" s="137"/>
      <c r="I27" s="143"/>
      <c r="J27" s="137"/>
      <c r="K27" s="143"/>
      <c r="L27" s="143"/>
      <c r="M27" s="137"/>
    </row>
    <row r="28" spans="1:13" ht="40.5" customHeight="1">
      <c r="A28" s="8">
        <v>1</v>
      </c>
      <c r="B28" s="6" t="s">
        <v>102</v>
      </c>
      <c r="C28" s="8" t="s">
        <v>286</v>
      </c>
      <c r="D28" s="8" t="s">
        <v>276</v>
      </c>
      <c r="E28" s="137">
        <v>3393</v>
      </c>
      <c r="F28" s="137">
        <v>0</v>
      </c>
      <c r="G28" s="137">
        <f t="shared" si="1"/>
        <v>3393</v>
      </c>
      <c r="H28" s="137">
        <v>8407</v>
      </c>
      <c r="I28" s="137">
        <v>0</v>
      </c>
      <c r="J28" s="137">
        <f t="shared" si="2"/>
        <v>8407</v>
      </c>
      <c r="K28" s="137">
        <f>H28-E28</f>
        <v>5014</v>
      </c>
      <c r="L28" s="137">
        <v>0</v>
      </c>
      <c r="M28" s="137">
        <f t="shared" si="4"/>
        <v>5014</v>
      </c>
    </row>
    <row r="29" spans="1:13" ht="62.25" customHeight="1">
      <c r="A29" s="8">
        <v>2</v>
      </c>
      <c r="B29" s="6" t="s">
        <v>914</v>
      </c>
      <c r="C29" s="8" t="s">
        <v>286</v>
      </c>
      <c r="D29" s="8" t="s">
        <v>276</v>
      </c>
      <c r="E29" s="137">
        <v>2691</v>
      </c>
      <c r="F29" s="137">
        <v>0</v>
      </c>
      <c r="G29" s="137">
        <f t="shared" si="1"/>
        <v>2691</v>
      </c>
      <c r="H29" s="137">
        <v>6240</v>
      </c>
      <c r="I29" s="137">
        <v>0</v>
      </c>
      <c r="J29" s="137">
        <f t="shared" si="2"/>
        <v>6240</v>
      </c>
      <c r="K29" s="137">
        <f>H29-E29</f>
        <v>3549</v>
      </c>
      <c r="L29" s="137">
        <v>0</v>
      </c>
      <c r="M29" s="137">
        <f t="shared" si="4"/>
        <v>3549</v>
      </c>
    </row>
    <row r="30" spans="1:13" ht="37.5">
      <c r="A30" s="8">
        <v>3</v>
      </c>
      <c r="B30" s="14" t="s">
        <v>913</v>
      </c>
      <c r="C30" s="8" t="s">
        <v>286</v>
      </c>
      <c r="D30" s="8" t="s">
        <v>276</v>
      </c>
      <c r="E30" s="137">
        <v>4122</v>
      </c>
      <c r="F30" s="137">
        <v>0</v>
      </c>
      <c r="G30" s="137">
        <f t="shared" si="1"/>
        <v>4122</v>
      </c>
      <c r="H30" s="137">
        <v>4281</v>
      </c>
      <c r="I30" s="137">
        <v>0</v>
      </c>
      <c r="J30" s="137">
        <f t="shared" si="2"/>
        <v>4281</v>
      </c>
      <c r="K30" s="137">
        <f>H30-E30</f>
        <v>159</v>
      </c>
      <c r="L30" s="137">
        <v>0</v>
      </c>
      <c r="M30" s="137">
        <f t="shared" si="4"/>
        <v>159</v>
      </c>
    </row>
    <row r="31" spans="1:13" ht="18.75">
      <c r="A31" s="4" t="s">
        <v>288</v>
      </c>
      <c r="B31" s="4" t="s">
        <v>289</v>
      </c>
      <c r="C31" s="5"/>
      <c r="D31" s="5"/>
      <c r="E31" s="137"/>
      <c r="F31" s="143"/>
      <c r="G31" s="137"/>
      <c r="H31" s="137"/>
      <c r="I31" s="143"/>
      <c r="J31" s="137"/>
      <c r="K31" s="143"/>
      <c r="L31" s="143"/>
      <c r="M31" s="137"/>
    </row>
    <row r="32" spans="1:13" ht="79.5" customHeight="1">
      <c r="A32" s="8">
        <v>1</v>
      </c>
      <c r="B32" s="14" t="s">
        <v>912</v>
      </c>
      <c r="C32" s="8" t="s">
        <v>291</v>
      </c>
      <c r="D32" s="8" t="s">
        <v>276</v>
      </c>
      <c r="E32" s="137">
        <v>100</v>
      </c>
      <c r="F32" s="137">
        <v>0</v>
      </c>
      <c r="G32" s="137">
        <f t="shared" si="1"/>
        <v>100</v>
      </c>
      <c r="H32" s="137">
        <v>100</v>
      </c>
      <c r="I32" s="137">
        <v>0</v>
      </c>
      <c r="J32" s="137">
        <f t="shared" si="2"/>
        <v>100</v>
      </c>
      <c r="K32" s="137">
        <v>0</v>
      </c>
      <c r="L32" s="137">
        <v>0</v>
      </c>
      <c r="M32" s="137">
        <f t="shared" si="4"/>
        <v>0</v>
      </c>
    </row>
    <row r="33" spans="1:13" ht="18.75">
      <c r="A33" s="15"/>
      <c r="B33" s="16"/>
      <c r="C33" s="12"/>
      <c r="D33" s="17"/>
      <c r="E33" s="12"/>
      <c r="F33" s="12"/>
      <c r="G33" s="12"/>
      <c r="H33" s="12"/>
      <c r="I33" s="12"/>
      <c r="J33" s="12"/>
      <c r="K33" s="12"/>
      <c r="L33" s="12"/>
      <c r="M33" s="12"/>
    </row>
    <row r="35" spans="1:13" ht="18.75">
      <c r="A35" s="32" t="s">
        <v>522</v>
      </c>
      <c r="E35" s="169"/>
      <c r="F35" s="169"/>
      <c r="G35" s="169"/>
      <c r="J35" s="12"/>
      <c r="K35" s="12"/>
      <c r="L35" s="170" t="s">
        <v>600</v>
      </c>
      <c r="M35" s="170"/>
    </row>
    <row r="36" spans="5:13" ht="18.75">
      <c r="E36" s="167" t="s">
        <v>292</v>
      </c>
      <c r="F36" s="167"/>
      <c r="G36" s="167"/>
      <c r="J36" s="12"/>
      <c r="K36" s="12"/>
      <c r="L36" s="167" t="s">
        <v>293</v>
      </c>
      <c r="M36" s="167"/>
    </row>
  </sheetData>
  <sheetProtection/>
  <mergeCells count="19">
    <mergeCell ref="A8:D8"/>
    <mergeCell ref="F8:M8"/>
    <mergeCell ref="A1:M1"/>
    <mergeCell ref="A3:M3"/>
    <mergeCell ref="A4:M4"/>
    <mergeCell ref="A6:M6"/>
    <mergeCell ref="A9:D9"/>
    <mergeCell ref="F9:M9"/>
    <mergeCell ref="A11:A12"/>
    <mergeCell ref="B11:B12"/>
    <mergeCell ref="C11:C12"/>
    <mergeCell ref="D11:D12"/>
    <mergeCell ref="E36:G36"/>
    <mergeCell ref="E11:G11"/>
    <mergeCell ref="H11:J11"/>
    <mergeCell ref="K11:M11"/>
    <mergeCell ref="E35:G35"/>
    <mergeCell ref="L35:M35"/>
    <mergeCell ref="L36:M36"/>
  </mergeCells>
  <printOptions/>
  <pageMargins left="0.7874015748031497" right="0.7874015748031497" top="0.984251968503937" bottom="0.5905511811023623" header="0" footer="0"/>
  <pageSetup fitToHeight="2" horizontalDpi="600" verticalDpi="600" orientation="landscape" paperSize="9" scale="64" r:id="rId1"/>
  <rowBreaks count="1" manualBreakCount="1">
    <brk id="26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68"/>
  <sheetViews>
    <sheetView zoomScale="75" zoomScaleNormal="75" zoomScalePageLayoutView="0" workbookViewId="0" topLeftCell="A57">
      <selection activeCell="L42" sqref="E14:M42"/>
    </sheetView>
  </sheetViews>
  <sheetFormatPr defaultColWidth="9.140625" defaultRowHeight="12.75"/>
  <cols>
    <col min="1" max="1" width="7.8515625" style="1" customWidth="1"/>
    <col min="2" max="2" width="43.57421875" style="1" customWidth="1"/>
    <col min="3" max="3" width="11.57421875" style="1" customWidth="1"/>
    <col min="4" max="4" width="28.421875" style="2" customWidth="1"/>
    <col min="5" max="5" width="14.57421875" style="1" customWidth="1"/>
    <col min="6" max="6" width="14.421875" style="1" customWidth="1"/>
    <col min="7" max="7" width="12.7109375" style="1" customWidth="1"/>
    <col min="8" max="8" width="13.8515625" style="1" customWidth="1"/>
    <col min="9" max="9" width="15.8515625" style="1" customWidth="1"/>
    <col min="10" max="10" width="12.00390625" style="1" customWidth="1"/>
    <col min="11" max="11" width="13.57421875" style="1" customWidth="1"/>
    <col min="12" max="12" width="14.8515625" style="1" customWidth="1"/>
    <col min="13" max="13" width="13.8515625" style="1" customWidth="1"/>
    <col min="14" max="16384" width="9.140625" style="1" customWidth="1"/>
  </cols>
  <sheetData>
    <row r="1" spans="1:13" ht="34.5" customHeight="1">
      <c r="A1" s="172" t="s">
        <v>241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3" spans="1:13" ht="20.25">
      <c r="A3" s="173" t="s">
        <v>242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18.75">
      <c r="A4" s="171" t="s">
        <v>243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ht="10.5" customHeight="1"/>
    <row r="6" spans="1:13" ht="20.25">
      <c r="A6" s="174" t="s">
        <v>388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</row>
    <row r="8" spans="1:13" ht="39.75" customHeight="1">
      <c r="A8" s="120"/>
      <c r="B8" s="120">
        <v>1006280</v>
      </c>
      <c r="C8" s="258" t="s">
        <v>803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</row>
    <row r="9" spans="1:13" ht="18.75">
      <c r="A9" s="171" t="s">
        <v>489</v>
      </c>
      <c r="B9" s="171"/>
      <c r="C9" s="171"/>
      <c r="D9" s="171"/>
      <c r="F9" s="180" t="s">
        <v>246</v>
      </c>
      <c r="G9" s="180"/>
      <c r="H9" s="180"/>
      <c r="I9" s="180"/>
      <c r="J9" s="180"/>
      <c r="K9" s="180"/>
      <c r="L9" s="180"/>
      <c r="M9" s="180"/>
    </row>
    <row r="10" ht="19.5" thickBot="1"/>
    <row r="11" spans="1:13" ht="54" customHeight="1">
      <c r="A11" s="262" t="s">
        <v>247</v>
      </c>
      <c r="B11" s="260" t="s">
        <v>248</v>
      </c>
      <c r="C11" s="260" t="s">
        <v>249</v>
      </c>
      <c r="D11" s="260" t="s">
        <v>250</v>
      </c>
      <c r="E11" s="260" t="s">
        <v>251</v>
      </c>
      <c r="F11" s="260"/>
      <c r="G11" s="260"/>
      <c r="H11" s="260" t="s">
        <v>252</v>
      </c>
      <c r="I11" s="260"/>
      <c r="J11" s="260"/>
      <c r="K11" s="260" t="s">
        <v>253</v>
      </c>
      <c r="L11" s="260"/>
      <c r="M11" s="264"/>
    </row>
    <row r="12" spans="1:13" ht="37.5">
      <c r="A12" s="263"/>
      <c r="B12" s="168"/>
      <c r="C12" s="168"/>
      <c r="D12" s="168"/>
      <c r="E12" s="3" t="s">
        <v>254</v>
      </c>
      <c r="F12" s="3" t="s">
        <v>255</v>
      </c>
      <c r="G12" s="3" t="s">
        <v>256</v>
      </c>
      <c r="H12" s="3" t="s">
        <v>254</v>
      </c>
      <c r="I12" s="3" t="s">
        <v>255</v>
      </c>
      <c r="J12" s="3" t="s">
        <v>256</v>
      </c>
      <c r="K12" s="3" t="s">
        <v>254</v>
      </c>
      <c r="L12" s="3" t="s">
        <v>255</v>
      </c>
      <c r="M12" s="67" t="s">
        <v>256</v>
      </c>
    </row>
    <row r="13" spans="1:13" ht="18.75">
      <c r="A13" s="68" t="s">
        <v>257</v>
      </c>
      <c r="B13" s="4" t="s">
        <v>258</v>
      </c>
      <c r="C13" s="5"/>
      <c r="D13" s="9"/>
      <c r="E13" s="5"/>
      <c r="F13" s="5"/>
      <c r="G13" s="5"/>
      <c r="H13" s="5"/>
      <c r="I13" s="5"/>
      <c r="J13" s="5"/>
      <c r="K13" s="5"/>
      <c r="L13" s="5"/>
      <c r="M13" s="69"/>
    </row>
    <row r="14" spans="1:13" ht="75">
      <c r="A14" s="70">
        <v>1</v>
      </c>
      <c r="B14" s="6" t="s">
        <v>802</v>
      </c>
      <c r="C14" s="8" t="s">
        <v>275</v>
      </c>
      <c r="D14" s="3" t="s">
        <v>792</v>
      </c>
      <c r="E14" s="137">
        <v>1179</v>
      </c>
      <c r="F14" s="137">
        <v>114</v>
      </c>
      <c r="G14" s="137">
        <f aca="true" t="shared" si="0" ref="G14:G24">E14+F14</f>
        <v>1293</v>
      </c>
      <c r="H14" s="137">
        <v>900</v>
      </c>
      <c r="I14" s="137">
        <v>124</v>
      </c>
      <c r="J14" s="137">
        <f aca="true" t="shared" si="1" ref="J14:J24">H14+I14</f>
        <v>1024</v>
      </c>
      <c r="K14" s="137">
        <f aca="true" t="shared" si="2" ref="K14:K40">H14-E14</f>
        <v>-279</v>
      </c>
      <c r="L14" s="137">
        <f aca="true" t="shared" si="3" ref="L14:L40">I14-F14</f>
        <v>10</v>
      </c>
      <c r="M14" s="164">
        <f aca="true" t="shared" si="4" ref="M14:M40">K14+L14</f>
        <v>-269</v>
      </c>
    </row>
    <row r="15" spans="1:13" ht="37.5">
      <c r="A15" s="70">
        <v>2</v>
      </c>
      <c r="B15" s="14" t="s">
        <v>801</v>
      </c>
      <c r="C15" s="8" t="s">
        <v>263</v>
      </c>
      <c r="D15" s="3" t="s">
        <v>800</v>
      </c>
      <c r="E15" s="137">
        <v>55271</v>
      </c>
      <c r="F15" s="137">
        <v>5060</v>
      </c>
      <c r="G15" s="137">
        <f t="shared" si="0"/>
        <v>60331</v>
      </c>
      <c r="H15" s="137">
        <v>55915</v>
      </c>
      <c r="I15" s="137">
        <v>5135</v>
      </c>
      <c r="J15" s="137">
        <f t="shared" si="1"/>
        <v>61050</v>
      </c>
      <c r="K15" s="137">
        <f t="shared" si="2"/>
        <v>644</v>
      </c>
      <c r="L15" s="137">
        <f t="shared" si="3"/>
        <v>75</v>
      </c>
      <c r="M15" s="164">
        <f t="shared" si="4"/>
        <v>719</v>
      </c>
    </row>
    <row r="16" spans="1:13" ht="56.25">
      <c r="A16" s="70">
        <v>3</v>
      </c>
      <c r="B16" s="14" t="s">
        <v>799</v>
      </c>
      <c r="C16" s="8" t="s">
        <v>275</v>
      </c>
      <c r="D16" s="3" t="s">
        <v>792</v>
      </c>
      <c r="E16" s="137">
        <v>1</v>
      </c>
      <c r="F16" s="137">
        <v>0</v>
      </c>
      <c r="G16" s="137">
        <f t="shared" si="0"/>
        <v>1</v>
      </c>
      <c r="H16" s="137">
        <v>1</v>
      </c>
      <c r="I16" s="137">
        <v>0</v>
      </c>
      <c r="J16" s="137">
        <f t="shared" si="1"/>
        <v>1</v>
      </c>
      <c r="K16" s="137">
        <f t="shared" si="2"/>
        <v>0</v>
      </c>
      <c r="L16" s="137">
        <f t="shared" si="3"/>
        <v>0</v>
      </c>
      <c r="M16" s="164">
        <f t="shared" si="4"/>
        <v>0</v>
      </c>
    </row>
    <row r="17" spans="1:13" ht="75">
      <c r="A17" s="70">
        <v>4</v>
      </c>
      <c r="B17" s="14" t="s">
        <v>798</v>
      </c>
      <c r="C17" s="8" t="s">
        <v>263</v>
      </c>
      <c r="D17" s="3" t="s">
        <v>796</v>
      </c>
      <c r="E17" s="137">
        <v>44357</v>
      </c>
      <c r="F17" s="137">
        <v>0</v>
      </c>
      <c r="G17" s="137">
        <f t="shared" si="0"/>
        <v>44357</v>
      </c>
      <c r="H17" s="137">
        <v>44357</v>
      </c>
      <c r="I17" s="137">
        <v>0</v>
      </c>
      <c r="J17" s="137">
        <f t="shared" si="1"/>
        <v>44357</v>
      </c>
      <c r="K17" s="137">
        <f t="shared" si="2"/>
        <v>0</v>
      </c>
      <c r="L17" s="137">
        <f t="shared" si="3"/>
        <v>0</v>
      </c>
      <c r="M17" s="164">
        <f t="shared" si="4"/>
        <v>0</v>
      </c>
    </row>
    <row r="18" spans="1:13" ht="75">
      <c r="A18" s="70">
        <v>5</v>
      </c>
      <c r="B18" s="14" t="s">
        <v>797</v>
      </c>
      <c r="C18" s="8" t="s">
        <v>263</v>
      </c>
      <c r="D18" s="3" t="s">
        <v>796</v>
      </c>
      <c r="E18" s="137">
        <v>290</v>
      </c>
      <c r="F18" s="137">
        <v>0</v>
      </c>
      <c r="G18" s="137">
        <f t="shared" si="0"/>
        <v>290</v>
      </c>
      <c r="H18" s="137">
        <v>290</v>
      </c>
      <c r="I18" s="137">
        <v>0</v>
      </c>
      <c r="J18" s="137">
        <f t="shared" si="1"/>
        <v>290</v>
      </c>
      <c r="K18" s="137">
        <f t="shared" si="2"/>
        <v>0</v>
      </c>
      <c r="L18" s="137">
        <f t="shared" si="3"/>
        <v>0</v>
      </c>
      <c r="M18" s="164">
        <f t="shared" si="4"/>
        <v>0</v>
      </c>
    </row>
    <row r="19" spans="1:13" ht="75">
      <c r="A19" s="70">
        <v>6</v>
      </c>
      <c r="B19" s="14" t="s">
        <v>795</v>
      </c>
      <c r="C19" s="8" t="s">
        <v>275</v>
      </c>
      <c r="D19" s="3" t="s">
        <v>794</v>
      </c>
      <c r="E19" s="137">
        <v>9100</v>
      </c>
      <c r="F19" s="137">
        <v>0</v>
      </c>
      <c r="G19" s="137">
        <f t="shared" si="0"/>
        <v>9100</v>
      </c>
      <c r="H19" s="137">
        <v>9100</v>
      </c>
      <c r="I19" s="137">
        <v>0</v>
      </c>
      <c r="J19" s="137">
        <f t="shared" si="1"/>
        <v>9100</v>
      </c>
      <c r="K19" s="137">
        <f t="shared" si="2"/>
        <v>0</v>
      </c>
      <c r="L19" s="137">
        <f t="shared" si="3"/>
        <v>0</v>
      </c>
      <c r="M19" s="164">
        <f t="shared" si="4"/>
        <v>0</v>
      </c>
    </row>
    <row r="20" spans="1:13" ht="37.5">
      <c r="A20" s="70">
        <v>7</v>
      </c>
      <c r="B20" s="14" t="s">
        <v>793</v>
      </c>
      <c r="C20" s="8" t="s">
        <v>263</v>
      </c>
      <c r="D20" s="3" t="s">
        <v>792</v>
      </c>
      <c r="E20" s="137">
        <v>46667</v>
      </c>
      <c r="F20" s="137">
        <v>0</v>
      </c>
      <c r="G20" s="137">
        <f t="shared" si="0"/>
        <v>46667</v>
      </c>
      <c r="H20" s="137">
        <v>46667</v>
      </c>
      <c r="I20" s="137">
        <v>0</v>
      </c>
      <c r="J20" s="137">
        <f t="shared" si="1"/>
        <v>46667</v>
      </c>
      <c r="K20" s="137">
        <f t="shared" si="2"/>
        <v>0</v>
      </c>
      <c r="L20" s="137">
        <f t="shared" si="3"/>
        <v>0</v>
      </c>
      <c r="M20" s="164">
        <f t="shared" si="4"/>
        <v>0</v>
      </c>
    </row>
    <row r="21" spans="1:13" ht="37.5">
      <c r="A21" s="70">
        <v>8</v>
      </c>
      <c r="B21" s="14" t="s">
        <v>791</v>
      </c>
      <c r="C21" s="8" t="s">
        <v>294</v>
      </c>
      <c r="D21" s="3" t="s">
        <v>744</v>
      </c>
      <c r="E21" s="137">
        <v>26900</v>
      </c>
      <c r="F21" s="137">
        <v>0</v>
      </c>
      <c r="G21" s="137">
        <f t="shared" si="0"/>
        <v>26900</v>
      </c>
      <c r="H21" s="137">
        <v>26844.1</v>
      </c>
      <c r="I21" s="137">
        <v>0</v>
      </c>
      <c r="J21" s="137">
        <f t="shared" si="1"/>
        <v>26844.1</v>
      </c>
      <c r="K21" s="137">
        <f t="shared" si="2"/>
        <v>-55.900000000001455</v>
      </c>
      <c r="L21" s="137">
        <f t="shared" si="3"/>
        <v>0</v>
      </c>
      <c r="M21" s="164">
        <f t="shared" si="4"/>
        <v>-55.900000000001455</v>
      </c>
    </row>
    <row r="22" spans="1:13" ht="56.25">
      <c r="A22" s="70">
        <v>9</v>
      </c>
      <c r="B22" s="14" t="s">
        <v>790</v>
      </c>
      <c r="C22" s="8" t="s">
        <v>294</v>
      </c>
      <c r="D22" s="71" t="s">
        <v>733</v>
      </c>
      <c r="E22" s="137">
        <v>11800</v>
      </c>
      <c r="F22" s="137">
        <v>0</v>
      </c>
      <c r="G22" s="137">
        <f t="shared" si="0"/>
        <v>11800</v>
      </c>
      <c r="H22" s="137">
        <v>11726.6</v>
      </c>
      <c r="I22" s="137">
        <v>0</v>
      </c>
      <c r="J22" s="137">
        <f t="shared" si="1"/>
        <v>11726.6</v>
      </c>
      <c r="K22" s="137">
        <f t="shared" si="2"/>
        <v>-73.39999999999964</v>
      </c>
      <c r="L22" s="137">
        <f t="shared" si="3"/>
        <v>0</v>
      </c>
      <c r="M22" s="164">
        <f t="shared" si="4"/>
        <v>-73.39999999999964</v>
      </c>
    </row>
    <row r="23" spans="1:13" ht="75">
      <c r="A23" s="70">
        <v>10</v>
      </c>
      <c r="B23" s="14" t="s">
        <v>789</v>
      </c>
      <c r="C23" s="8" t="s">
        <v>294</v>
      </c>
      <c r="D23" s="71" t="s">
        <v>733</v>
      </c>
      <c r="E23" s="137">
        <v>13400</v>
      </c>
      <c r="F23" s="137">
        <v>0</v>
      </c>
      <c r="G23" s="137">
        <f t="shared" si="0"/>
        <v>13400</v>
      </c>
      <c r="H23" s="137">
        <v>13398.9</v>
      </c>
      <c r="I23" s="137">
        <v>0</v>
      </c>
      <c r="J23" s="137">
        <f t="shared" si="1"/>
        <v>13398.9</v>
      </c>
      <c r="K23" s="137">
        <f t="shared" si="2"/>
        <v>-1.1000000000003638</v>
      </c>
      <c r="L23" s="137">
        <f t="shared" si="3"/>
        <v>0</v>
      </c>
      <c r="M23" s="164">
        <f t="shared" si="4"/>
        <v>-1.1000000000003638</v>
      </c>
    </row>
    <row r="24" spans="1:13" ht="37.5">
      <c r="A24" s="70">
        <v>11</v>
      </c>
      <c r="B24" s="14" t="s">
        <v>788</v>
      </c>
      <c r="C24" s="8" t="s">
        <v>294</v>
      </c>
      <c r="D24" s="71" t="s">
        <v>733</v>
      </c>
      <c r="E24" s="137">
        <v>9900</v>
      </c>
      <c r="F24" s="137">
        <v>0</v>
      </c>
      <c r="G24" s="137">
        <f t="shared" si="0"/>
        <v>9900</v>
      </c>
      <c r="H24" s="137">
        <v>9874.4</v>
      </c>
      <c r="I24" s="137">
        <v>0</v>
      </c>
      <c r="J24" s="137">
        <f t="shared" si="1"/>
        <v>9874.4</v>
      </c>
      <c r="K24" s="137">
        <f t="shared" si="2"/>
        <v>-25.600000000000364</v>
      </c>
      <c r="L24" s="137">
        <f t="shared" si="3"/>
        <v>0</v>
      </c>
      <c r="M24" s="164">
        <f t="shared" si="4"/>
        <v>-25.600000000000364</v>
      </c>
    </row>
    <row r="25" spans="1:13" ht="18.75">
      <c r="A25" s="68" t="s">
        <v>269</v>
      </c>
      <c r="B25" s="4" t="s">
        <v>270</v>
      </c>
      <c r="C25" s="5"/>
      <c r="D25" s="8"/>
      <c r="E25" s="137"/>
      <c r="F25" s="137"/>
      <c r="G25" s="137"/>
      <c r="H25" s="137"/>
      <c r="I25" s="137"/>
      <c r="J25" s="137"/>
      <c r="K25" s="137">
        <f t="shared" si="2"/>
        <v>0</v>
      </c>
      <c r="L25" s="137">
        <f t="shared" si="3"/>
        <v>0</v>
      </c>
      <c r="M25" s="164">
        <f t="shared" si="4"/>
        <v>0</v>
      </c>
    </row>
    <row r="26" spans="1:13" ht="37.5">
      <c r="A26" s="70">
        <v>1</v>
      </c>
      <c r="B26" s="6" t="s">
        <v>787</v>
      </c>
      <c r="C26" s="8" t="s">
        <v>315</v>
      </c>
      <c r="D26" s="3" t="s">
        <v>744</v>
      </c>
      <c r="E26" s="137">
        <v>68.6</v>
      </c>
      <c r="F26" s="137">
        <v>0.3</v>
      </c>
      <c r="G26" s="137">
        <f aca="true" t="shared" si="5" ref="G26:G40">E26+F26</f>
        <v>68.89999999999999</v>
      </c>
      <c r="H26" s="137">
        <v>79.3</v>
      </c>
      <c r="I26" s="137">
        <v>0.3</v>
      </c>
      <c r="J26" s="137">
        <f aca="true" t="shared" si="6" ref="J26:J40">H26+I26</f>
        <v>79.6</v>
      </c>
      <c r="K26" s="137">
        <f t="shared" si="2"/>
        <v>10.700000000000003</v>
      </c>
      <c r="L26" s="137">
        <f t="shared" si="3"/>
        <v>0</v>
      </c>
      <c r="M26" s="164">
        <f t="shared" si="4"/>
        <v>10.700000000000003</v>
      </c>
    </row>
    <row r="27" spans="1:13" ht="37.5">
      <c r="A27" s="70">
        <v>2</v>
      </c>
      <c r="B27" s="6" t="s">
        <v>786</v>
      </c>
      <c r="C27" s="8" t="s">
        <v>315</v>
      </c>
      <c r="D27" s="3" t="s">
        <v>744</v>
      </c>
      <c r="E27" s="137">
        <v>151</v>
      </c>
      <c r="F27" s="137">
        <v>0</v>
      </c>
      <c r="G27" s="137">
        <f t="shared" si="5"/>
        <v>151</v>
      </c>
      <c r="H27" s="137">
        <v>50.2</v>
      </c>
      <c r="I27" s="137">
        <v>0</v>
      </c>
      <c r="J27" s="137">
        <f t="shared" si="6"/>
        <v>50.2</v>
      </c>
      <c r="K27" s="137">
        <f t="shared" si="2"/>
        <v>-100.8</v>
      </c>
      <c r="L27" s="137">
        <f t="shared" si="3"/>
        <v>0</v>
      </c>
      <c r="M27" s="164">
        <f t="shared" si="4"/>
        <v>-100.8</v>
      </c>
    </row>
    <row r="28" spans="1:13" ht="56.25">
      <c r="A28" s="70">
        <v>3</v>
      </c>
      <c r="B28" s="6" t="s">
        <v>785</v>
      </c>
      <c r="C28" s="8" t="s">
        <v>275</v>
      </c>
      <c r="D28" s="3" t="s">
        <v>744</v>
      </c>
      <c r="E28" s="137">
        <v>7090</v>
      </c>
      <c r="F28" s="137">
        <v>0</v>
      </c>
      <c r="G28" s="137">
        <f t="shared" si="5"/>
        <v>7090</v>
      </c>
      <c r="H28" s="137">
        <v>8081</v>
      </c>
      <c r="I28" s="137">
        <v>0</v>
      </c>
      <c r="J28" s="137">
        <f t="shared" si="6"/>
        <v>8081</v>
      </c>
      <c r="K28" s="137">
        <f t="shared" si="2"/>
        <v>991</v>
      </c>
      <c r="L28" s="137">
        <f t="shared" si="3"/>
        <v>0</v>
      </c>
      <c r="M28" s="164">
        <f t="shared" si="4"/>
        <v>991</v>
      </c>
    </row>
    <row r="29" spans="1:13" ht="93.75">
      <c r="A29" s="70">
        <v>4</v>
      </c>
      <c r="B29" s="6" t="s">
        <v>784</v>
      </c>
      <c r="C29" s="8" t="s">
        <v>315</v>
      </c>
      <c r="D29" s="3" t="s">
        <v>744</v>
      </c>
      <c r="E29" s="137">
        <v>16.7</v>
      </c>
      <c r="F29" s="137">
        <v>0</v>
      </c>
      <c r="G29" s="137">
        <f t="shared" si="5"/>
        <v>16.7</v>
      </c>
      <c r="H29" s="137">
        <v>16.5</v>
      </c>
      <c r="I29" s="137">
        <v>0</v>
      </c>
      <c r="J29" s="137">
        <f t="shared" si="6"/>
        <v>16.5</v>
      </c>
      <c r="K29" s="137">
        <f t="shared" si="2"/>
        <v>-0.1999999999999993</v>
      </c>
      <c r="L29" s="137">
        <f t="shared" si="3"/>
        <v>0</v>
      </c>
      <c r="M29" s="164">
        <f t="shared" si="4"/>
        <v>-0.1999999999999993</v>
      </c>
    </row>
    <row r="30" spans="1:13" ht="37.5">
      <c r="A30" s="70">
        <v>5</v>
      </c>
      <c r="B30" s="6" t="s">
        <v>783</v>
      </c>
      <c r="C30" s="8" t="s">
        <v>275</v>
      </c>
      <c r="D30" s="3" t="s">
        <v>744</v>
      </c>
      <c r="E30" s="137">
        <v>104</v>
      </c>
      <c r="F30" s="137">
        <v>0</v>
      </c>
      <c r="G30" s="137">
        <f t="shared" si="5"/>
        <v>104</v>
      </c>
      <c r="H30" s="137">
        <v>148</v>
      </c>
      <c r="I30" s="137">
        <v>0</v>
      </c>
      <c r="J30" s="137">
        <f t="shared" si="6"/>
        <v>148</v>
      </c>
      <c r="K30" s="137">
        <f t="shared" si="2"/>
        <v>44</v>
      </c>
      <c r="L30" s="137">
        <f t="shared" si="3"/>
        <v>0</v>
      </c>
      <c r="M30" s="164">
        <f t="shared" si="4"/>
        <v>44</v>
      </c>
    </row>
    <row r="31" spans="1:13" ht="56.25">
      <c r="A31" s="70">
        <v>6</v>
      </c>
      <c r="B31" s="6" t="s">
        <v>782</v>
      </c>
      <c r="C31" s="8" t="s">
        <v>275</v>
      </c>
      <c r="D31" s="3" t="s">
        <v>744</v>
      </c>
      <c r="E31" s="137">
        <v>5000</v>
      </c>
      <c r="F31" s="137">
        <v>0</v>
      </c>
      <c r="G31" s="137">
        <f t="shared" si="5"/>
        <v>5000</v>
      </c>
      <c r="H31" s="137">
        <v>10679</v>
      </c>
      <c r="I31" s="137">
        <v>0</v>
      </c>
      <c r="J31" s="137">
        <f t="shared" si="6"/>
        <v>10679</v>
      </c>
      <c r="K31" s="137">
        <f t="shared" si="2"/>
        <v>5679</v>
      </c>
      <c r="L31" s="137">
        <f t="shared" si="3"/>
        <v>0</v>
      </c>
      <c r="M31" s="164">
        <f t="shared" si="4"/>
        <v>5679</v>
      </c>
    </row>
    <row r="32" spans="1:13" ht="56.25">
      <c r="A32" s="70">
        <v>7</v>
      </c>
      <c r="B32" s="6" t="s">
        <v>781</v>
      </c>
      <c r="C32" s="8" t="s">
        <v>275</v>
      </c>
      <c r="D32" s="3" t="s">
        <v>744</v>
      </c>
      <c r="E32" s="137">
        <v>20</v>
      </c>
      <c r="F32" s="137">
        <v>0</v>
      </c>
      <c r="G32" s="137">
        <f t="shared" si="5"/>
        <v>20</v>
      </c>
      <c r="H32" s="137">
        <v>36</v>
      </c>
      <c r="I32" s="137">
        <v>0</v>
      </c>
      <c r="J32" s="137">
        <f t="shared" si="6"/>
        <v>36</v>
      </c>
      <c r="K32" s="137">
        <f t="shared" si="2"/>
        <v>16</v>
      </c>
      <c r="L32" s="137">
        <f t="shared" si="3"/>
        <v>0</v>
      </c>
      <c r="M32" s="164">
        <f t="shared" si="4"/>
        <v>16</v>
      </c>
    </row>
    <row r="33" spans="1:13" ht="75">
      <c r="A33" s="70">
        <v>8</v>
      </c>
      <c r="B33" s="6" t="s">
        <v>780</v>
      </c>
      <c r="C33" s="8" t="s">
        <v>275</v>
      </c>
      <c r="D33" s="3" t="s">
        <v>744</v>
      </c>
      <c r="E33" s="137">
        <v>150</v>
      </c>
      <c r="F33" s="137">
        <v>0</v>
      </c>
      <c r="G33" s="137">
        <f t="shared" si="5"/>
        <v>150</v>
      </c>
      <c r="H33" s="137">
        <v>222</v>
      </c>
      <c r="I33" s="137">
        <v>0</v>
      </c>
      <c r="J33" s="137">
        <f t="shared" si="6"/>
        <v>222</v>
      </c>
      <c r="K33" s="137">
        <f t="shared" si="2"/>
        <v>72</v>
      </c>
      <c r="L33" s="137">
        <f t="shared" si="3"/>
        <v>0</v>
      </c>
      <c r="M33" s="164">
        <f t="shared" si="4"/>
        <v>72</v>
      </c>
    </row>
    <row r="34" spans="1:13" ht="93.75">
      <c r="A34" s="70">
        <v>9</v>
      </c>
      <c r="B34" s="6" t="s">
        <v>779</v>
      </c>
      <c r="C34" s="8" t="s">
        <v>275</v>
      </c>
      <c r="D34" s="3" t="s">
        <v>744</v>
      </c>
      <c r="E34" s="137">
        <v>3</v>
      </c>
      <c r="F34" s="137">
        <v>0</v>
      </c>
      <c r="G34" s="137">
        <f t="shared" si="5"/>
        <v>3</v>
      </c>
      <c r="H34" s="137">
        <v>365</v>
      </c>
      <c r="I34" s="137">
        <v>0</v>
      </c>
      <c r="J34" s="137">
        <f t="shared" si="6"/>
        <v>365</v>
      </c>
      <c r="K34" s="137">
        <f t="shared" si="2"/>
        <v>362</v>
      </c>
      <c r="L34" s="137">
        <f t="shared" si="3"/>
        <v>0</v>
      </c>
      <c r="M34" s="164">
        <f t="shared" si="4"/>
        <v>362</v>
      </c>
    </row>
    <row r="35" spans="1:13" ht="56.25">
      <c r="A35" s="70">
        <v>10</v>
      </c>
      <c r="B35" s="6" t="s">
        <v>778</v>
      </c>
      <c r="C35" s="8" t="s">
        <v>275</v>
      </c>
      <c r="D35" s="3" t="s">
        <v>750</v>
      </c>
      <c r="E35" s="137">
        <v>18267</v>
      </c>
      <c r="F35" s="137">
        <v>0</v>
      </c>
      <c r="G35" s="137">
        <f t="shared" si="5"/>
        <v>18267</v>
      </c>
      <c r="H35" s="137">
        <v>18267</v>
      </c>
      <c r="I35" s="137">
        <v>0</v>
      </c>
      <c r="J35" s="137">
        <f t="shared" si="6"/>
        <v>18267</v>
      </c>
      <c r="K35" s="137">
        <f t="shared" si="2"/>
        <v>0</v>
      </c>
      <c r="L35" s="137">
        <f t="shared" si="3"/>
        <v>0</v>
      </c>
      <c r="M35" s="164">
        <f t="shared" si="4"/>
        <v>0</v>
      </c>
    </row>
    <row r="36" spans="1:13" ht="56.25">
      <c r="A36" s="70">
        <v>11</v>
      </c>
      <c r="B36" s="6" t="s">
        <v>777</v>
      </c>
      <c r="C36" s="8" t="s">
        <v>275</v>
      </c>
      <c r="D36" s="3" t="s">
        <v>776</v>
      </c>
      <c r="E36" s="137">
        <v>186000</v>
      </c>
      <c r="F36" s="137">
        <v>0</v>
      </c>
      <c r="G36" s="137">
        <f t="shared" si="5"/>
        <v>186000</v>
      </c>
      <c r="H36" s="137">
        <v>78650</v>
      </c>
      <c r="I36" s="137">
        <v>0</v>
      </c>
      <c r="J36" s="137">
        <f t="shared" si="6"/>
        <v>78650</v>
      </c>
      <c r="K36" s="137">
        <f t="shared" si="2"/>
        <v>-107350</v>
      </c>
      <c r="L36" s="137">
        <f t="shared" si="3"/>
        <v>0</v>
      </c>
      <c r="M36" s="164">
        <f t="shared" si="4"/>
        <v>-107350</v>
      </c>
    </row>
    <row r="37" spans="1:13" ht="37.5">
      <c r="A37" s="70">
        <v>12</v>
      </c>
      <c r="B37" s="6" t="s">
        <v>775</v>
      </c>
      <c r="C37" s="8" t="s">
        <v>275</v>
      </c>
      <c r="D37" s="3" t="s">
        <v>771</v>
      </c>
      <c r="E37" s="137">
        <v>50</v>
      </c>
      <c r="F37" s="137">
        <v>0</v>
      </c>
      <c r="G37" s="137">
        <f t="shared" si="5"/>
        <v>50</v>
      </c>
      <c r="H37" s="137">
        <v>34</v>
      </c>
      <c r="I37" s="137">
        <v>0</v>
      </c>
      <c r="J37" s="137">
        <f t="shared" si="6"/>
        <v>34</v>
      </c>
      <c r="K37" s="137">
        <f t="shared" si="2"/>
        <v>-16</v>
      </c>
      <c r="L37" s="137">
        <f t="shared" si="3"/>
        <v>0</v>
      </c>
      <c r="M37" s="164">
        <f t="shared" si="4"/>
        <v>-16</v>
      </c>
    </row>
    <row r="38" spans="1:13" ht="37.5">
      <c r="A38" s="70">
        <v>13</v>
      </c>
      <c r="B38" s="6" t="s">
        <v>774</v>
      </c>
      <c r="C38" s="8" t="s">
        <v>263</v>
      </c>
      <c r="D38" s="3" t="s">
        <v>744</v>
      </c>
      <c r="E38" s="137">
        <v>28311</v>
      </c>
      <c r="F38" s="137">
        <v>0</v>
      </c>
      <c r="G38" s="137">
        <f t="shared" si="5"/>
        <v>28311</v>
      </c>
      <c r="H38" s="137">
        <v>33212</v>
      </c>
      <c r="I38" s="137">
        <v>0</v>
      </c>
      <c r="J38" s="137">
        <f t="shared" si="6"/>
        <v>33212</v>
      </c>
      <c r="K38" s="137">
        <f t="shared" si="2"/>
        <v>4901</v>
      </c>
      <c r="L38" s="137">
        <f t="shared" si="3"/>
        <v>0</v>
      </c>
      <c r="M38" s="164">
        <f t="shared" si="4"/>
        <v>4901</v>
      </c>
    </row>
    <row r="39" spans="1:13" ht="37.5">
      <c r="A39" s="70">
        <v>14</v>
      </c>
      <c r="B39" s="6" t="s">
        <v>773</v>
      </c>
      <c r="C39" s="8" t="s">
        <v>263</v>
      </c>
      <c r="D39" s="3" t="s">
        <v>744</v>
      </c>
      <c r="E39" s="137">
        <v>2343</v>
      </c>
      <c r="F39" s="137">
        <v>0</v>
      </c>
      <c r="G39" s="137">
        <f t="shared" si="5"/>
        <v>2343</v>
      </c>
      <c r="H39" s="137">
        <v>2343</v>
      </c>
      <c r="I39" s="137">
        <v>0</v>
      </c>
      <c r="J39" s="137">
        <f t="shared" si="6"/>
        <v>2343</v>
      </c>
      <c r="K39" s="137">
        <f t="shared" si="2"/>
        <v>0</v>
      </c>
      <c r="L39" s="137">
        <f t="shared" si="3"/>
        <v>0</v>
      </c>
      <c r="M39" s="164">
        <f t="shared" si="4"/>
        <v>0</v>
      </c>
    </row>
    <row r="40" spans="1:13" ht="56.25">
      <c r="A40" s="70">
        <v>15</v>
      </c>
      <c r="B40" s="6" t="s">
        <v>772</v>
      </c>
      <c r="C40" s="8" t="s">
        <v>275</v>
      </c>
      <c r="D40" s="3" t="s">
        <v>771</v>
      </c>
      <c r="E40" s="137">
        <v>1</v>
      </c>
      <c r="F40" s="137">
        <v>0</v>
      </c>
      <c r="G40" s="137">
        <f t="shared" si="5"/>
        <v>1</v>
      </c>
      <c r="H40" s="137">
        <v>1</v>
      </c>
      <c r="I40" s="137">
        <v>0</v>
      </c>
      <c r="J40" s="137">
        <f t="shared" si="6"/>
        <v>1</v>
      </c>
      <c r="K40" s="137">
        <f t="shared" si="2"/>
        <v>0</v>
      </c>
      <c r="L40" s="137">
        <f t="shared" si="3"/>
        <v>0</v>
      </c>
      <c r="M40" s="164">
        <f t="shared" si="4"/>
        <v>0</v>
      </c>
    </row>
    <row r="41" spans="1:13" ht="18.75">
      <c r="A41" s="68" t="s">
        <v>280</v>
      </c>
      <c r="B41" s="4" t="s">
        <v>281</v>
      </c>
      <c r="C41" s="5"/>
      <c r="D41" s="9"/>
      <c r="E41" s="137"/>
      <c r="F41" s="137"/>
      <c r="G41" s="137"/>
      <c r="H41" s="137"/>
      <c r="I41" s="137"/>
      <c r="J41" s="137"/>
      <c r="K41" s="137"/>
      <c r="L41" s="137"/>
      <c r="M41" s="164"/>
    </row>
    <row r="42" spans="1:13" ht="78" customHeight="1">
      <c r="A42" s="70">
        <v>1</v>
      </c>
      <c r="B42" s="123" t="s">
        <v>770</v>
      </c>
      <c r="C42" s="8" t="s">
        <v>263</v>
      </c>
      <c r="D42" s="3" t="s">
        <v>744</v>
      </c>
      <c r="E42" s="137">
        <v>4</v>
      </c>
      <c r="F42" s="137">
        <v>0</v>
      </c>
      <c r="G42" s="137">
        <f aca="true" t="shared" si="7" ref="G42:G53">E42+F42</f>
        <v>4</v>
      </c>
      <c r="H42" s="137">
        <v>4</v>
      </c>
      <c r="I42" s="137">
        <v>0</v>
      </c>
      <c r="J42" s="137">
        <f aca="true" t="shared" si="8" ref="J42:J53">H42+I42</f>
        <v>4</v>
      </c>
      <c r="K42" s="137">
        <f aca="true" t="shared" si="9" ref="K42:K53">H42-E42</f>
        <v>0</v>
      </c>
      <c r="L42" s="137">
        <f aca="true" t="shared" si="10" ref="L42:L53">I42-F42</f>
        <v>0</v>
      </c>
      <c r="M42" s="164">
        <f aca="true" t="shared" si="11" ref="M42:M53">K42+L42</f>
        <v>0</v>
      </c>
    </row>
    <row r="43" spans="1:13" ht="54.75" customHeight="1">
      <c r="A43" s="70">
        <v>2</v>
      </c>
      <c r="B43" s="123" t="s">
        <v>769</v>
      </c>
      <c r="C43" s="8" t="s">
        <v>762</v>
      </c>
      <c r="D43" s="3" t="s">
        <v>744</v>
      </c>
      <c r="E43" s="137">
        <v>60.4</v>
      </c>
      <c r="F43" s="137">
        <v>0</v>
      </c>
      <c r="G43" s="137">
        <f t="shared" si="7"/>
        <v>60.4</v>
      </c>
      <c r="H43" s="137">
        <v>80.7</v>
      </c>
      <c r="I43" s="137">
        <v>0</v>
      </c>
      <c r="J43" s="137">
        <f t="shared" si="8"/>
        <v>80.7</v>
      </c>
      <c r="K43" s="137">
        <f t="shared" si="9"/>
        <v>20.300000000000004</v>
      </c>
      <c r="L43" s="137">
        <f t="shared" si="10"/>
        <v>0</v>
      </c>
      <c r="M43" s="164">
        <f t="shared" si="11"/>
        <v>20.300000000000004</v>
      </c>
    </row>
    <row r="44" spans="1:13" ht="54" customHeight="1">
      <c r="A44" s="70">
        <v>3</v>
      </c>
      <c r="B44" s="123" t="s">
        <v>768</v>
      </c>
      <c r="C44" s="8" t="s">
        <v>286</v>
      </c>
      <c r="D44" s="71" t="s">
        <v>733</v>
      </c>
      <c r="E44" s="137">
        <v>2605</v>
      </c>
      <c r="F44" s="137">
        <v>2919</v>
      </c>
      <c r="G44" s="137">
        <f t="shared" si="7"/>
        <v>5524</v>
      </c>
      <c r="H44" s="137">
        <v>2605</v>
      </c>
      <c r="I44" s="137">
        <v>2969</v>
      </c>
      <c r="J44" s="137">
        <f t="shared" si="8"/>
        <v>5574</v>
      </c>
      <c r="K44" s="137">
        <f t="shared" si="9"/>
        <v>0</v>
      </c>
      <c r="L44" s="137">
        <f t="shared" si="10"/>
        <v>50</v>
      </c>
      <c r="M44" s="164">
        <f t="shared" si="11"/>
        <v>50</v>
      </c>
    </row>
    <row r="45" spans="1:13" ht="63" customHeight="1">
      <c r="A45" s="70">
        <v>4</v>
      </c>
      <c r="B45" s="123" t="s">
        <v>767</v>
      </c>
      <c r="C45" s="8" t="s">
        <v>286</v>
      </c>
      <c r="D45" s="71" t="s">
        <v>733</v>
      </c>
      <c r="E45" s="137">
        <v>3690</v>
      </c>
      <c r="F45" s="137">
        <v>4513</v>
      </c>
      <c r="G45" s="137">
        <f t="shared" si="7"/>
        <v>8203</v>
      </c>
      <c r="H45" s="137">
        <v>3690</v>
      </c>
      <c r="I45" s="137">
        <v>4093</v>
      </c>
      <c r="J45" s="137">
        <f t="shared" si="8"/>
        <v>7783</v>
      </c>
      <c r="K45" s="137">
        <f t="shared" si="9"/>
        <v>0</v>
      </c>
      <c r="L45" s="137">
        <f t="shared" si="10"/>
        <v>-420</v>
      </c>
      <c r="M45" s="164">
        <f t="shared" si="11"/>
        <v>-420</v>
      </c>
    </row>
    <row r="46" spans="1:13" ht="84.75" customHeight="1">
      <c r="A46" s="70">
        <v>5</v>
      </c>
      <c r="B46" s="123" t="s">
        <v>766</v>
      </c>
      <c r="C46" s="8" t="s">
        <v>286</v>
      </c>
      <c r="D46" s="71" t="s">
        <v>765</v>
      </c>
      <c r="E46" s="137">
        <v>32.4</v>
      </c>
      <c r="F46" s="137">
        <v>0</v>
      </c>
      <c r="G46" s="137">
        <f t="shared" si="7"/>
        <v>32.4</v>
      </c>
      <c r="H46" s="137">
        <v>41.4</v>
      </c>
      <c r="I46" s="137">
        <v>0</v>
      </c>
      <c r="J46" s="137">
        <f t="shared" si="8"/>
        <v>41.4</v>
      </c>
      <c r="K46" s="137">
        <f t="shared" si="9"/>
        <v>9</v>
      </c>
      <c r="L46" s="137">
        <f t="shared" si="10"/>
        <v>0</v>
      </c>
      <c r="M46" s="164">
        <f t="shared" si="11"/>
        <v>9</v>
      </c>
    </row>
    <row r="47" spans="1:13" ht="93.75">
      <c r="A47" s="70">
        <v>6</v>
      </c>
      <c r="B47" s="6" t="s">
        <v>764</v>
      </c>
      <c r="C47" s="8" t="s">
        <v>263</v>
      </c>
      <c r="D47" s="3" t="s">
        <v>744</v>
      </c>
      <c r="E47" s="137">
        <v>41</v>
      </c>
      <c r="F47" s="137">
        <v>0</v>
      </c>
      <c r="G47" s="137">
        <f t="shared" si="7"/>
        <v>41</v>
      </c>
      <c r="H47" s="137">
        <v>60</v>
      </c>
      <c r="I47" s="137">
        <v>0</v>
      </c>
      <c r="J47" s="137">
        <f t="shared" si="8"/>
        <v>60</v>
      </c>
      <c r="K47" s="137">
        <f t="shared" si="9"/>
        <v>19</v>
      </c>
      <c r="L47" s="137">
        <f t="shared" si="10"/>
        <v>0</v>
      </c>
      <c r="M47" s="164">
        <f t="shared" si="11"/>
        <v>19</v>
      </c>
    </row>
    <row r="48" spans="1:13" ht="75">
      <c r="A48" s="70">
        <v>7</v>
      </c>
      <c r="B48" s="6" t="s">
        <v>763</v>
      </c>
      <c r="C48" s="8" t="s">
        <v>762</v>
      </c>
      <c r="D48" s="3" t="s">
        <v>744</v>
      </c>
      <c r="E48" s="137">
        <v>0.1</v>
      </c>
      <c r="F48" s="137">
        <v>0</v>
      </c>
      <c r="G48" s="137">
        <f t="shared" si="7"/>
        <v>0.1</v>
      </c>
      <c r="H48" s="137">
        <v>0.1</v>
      </c>
      <c r="I48" s="137">
        <v>0</v>
      </c>
      <c r="J48" s="137">
        <f t="shared" si="8"/>
        <v>0.1</v>
      </c>
      <c r="K48" s="137">
        <f t="shared" si="9"/>
        <v>0</v>
      </c>
      <c r="L48" s="137">
        <f t="shared" si="10"/>
        <v>0</v>
      </c>
      <c r="M48" s="164">
        <f t="shared" si="11"/>
        <v>0</v>
      </c>
    </row>
    <row r="49" spans="1:13" ht="93.75">
      <c r="A49" s="70">
        <v>8</v>
      </c>
      <c r="B49" s="6" t="s">
        <v>761</v>
      </c>
      <c r="C49" s="8" t="s">
        <v>263</v>
      </c>
      <c r="D49" s="3" t="s">
        <v>744</v>
      </c>
      <c r="E49" s="137">
        <v>50</v>
      </c>
      <c r="F49" s="137">
        <v>0</v>
      </c>
      <c r="G49" s="137">
        <f t="shared" si="7"/>
        <v>50</v>
      </c>
      <c r="H49" s="137">
        <v>48</v>
      </c>
      <c r="I49" s="137">
        <v>0</v>
      </c>
      <c r="J49" s="137">
        <f t="shared" si="8"/>
        <v>48</v>
      </c>
      <c r="K49" s="137">
        <f t="shared" si="9"/>
        <v>-2</v>
      </c>
      <c r="L49" s="137">
        <f t="shared" si="10"/>
        <v>0</v>
      </c>
      <c r="M49" s="164">
        <f t="shared" si="11"/>
        <v>-2</v>
      </c>
    </row>
    <row r="50" spans="1:13" ht="75">
      <c r="A50" s="70">
        <v>9</v>
      </c>
      <c r="B50" s="6" t="s">
        <v>760</v>
      </c>
      <c r="C50" s="8" t="s">
        <v>291</v>
      </c>
      <c r="D50" s="3" t="s">
        <v>758</v>
      </c>
      <c r="E50" s="137">
        <v>1</v>
      </c>
      <c r="F50" s="137">
        <v>0</v>
      </c>
      <c r="G50" s="137">
        <f t="shared" si="7"/>
        <v>1</v>
      </c>
      <c r="H50" s="137">
        <v>1.2</v>
      </c>
      <c r="I50" s="137">
        <v>0</v>
      </c>
      <c r="J50" s="137">
        <f t="shared" si="8"/>
        <v>1.2</v>
      </c>
      <c r="K50" s="137">
        <f t="shared" si="9"/>
        <v>0.19999999999999996</v>
      </c>
      <c r="L50" s="137">
        <f t="shared" si="10"/>
        <v>0</v>
      </c>
      <c r="M50" s="164">
        <f t="shared" si="11"/>
        <v>0.19999999999999996</v>
      </c>
    </row>
    <row r="51" spans="1:13" ht="112.5">
      <c r="A51" s="70">
        <v>10</v>
      </c>
      <c r="B51" s="6" t="s">
        <v>759</v>
      </c>
      <c r="C51" s="8" t="s">
        <v>263</v>
      </c>
      <c r="D51" s="3" t="s">
        <v>758</v>
      </c>
      <c r="E51" s="137">
        <v>2</v>
      </c>
      <c r="F51" s="137">
        <v>0</v>
      </c>
      <c r="G51" s="137">
        <f t="shared" si="7"/>
        <v>2</v>
      </c>
      <c r="H51" s="137">
        <v>1</v>
      </c>
      <c r="I51" s="137">
        <v>0</v>
      </c>
      <c r="J51" s="137">
        <f t="shared" si="8"/>
        <v>1</v>
      </c>
      <c r="K51" s="137">
        <f t="shared" si="9"/>
        <v>-1</v>
      </c>
      <c r="L51" s="137">
        <f t="shared" si="10"/>
        <v>0</v>
      </c>
      <c r="M51" s="164">
        <f t="shared" si="11"/>
        <v>-1</v>
      </c>
    </row>
    <row r="52" spans="1:13" ht="56.25">
      <c r="A52" s="70">
        <v>11</v>
      </c>
      <c r="B52" s="6" t="s">
        <v>757</v>
      </c>
      <c r="C52" s="8" t="s">
        <v>286</v>
      </c>
      <c r="D52" s="71" t="s">
        <v>733</v>
      </c>
      <c r="E52" s="137">
        <v>3840</v>
      </c>
      <c r="F52" s="137">
        <v>0</v>
      </c>
      <c r="G52" s="137">
        <f t="shared" si="7"/>
        <v>3840</v>
      </c>
      <c r="H52" s="137">
        <v>3984</v>
      </c>
      <c r="I52" s="137">
        <v>0</v>
      </c>
      <c r="J52" s="137">
        <f t="shared" si="8"/>
        <v>3984</v>
      </c>
      <c r="K52" s="137">
        <f t="shared" si="9"/>
        <v>144</v>
      </c>
      <c r="L52" s="137">
        <f t="shared" si="10"/>
        <v>0</v>
      </c>
      <c r="M52" s="164">
        <f t="shared" si="11"/>
        <v>144</v>
      </c>
    </row>
    <row r="53" spans="1:13" ht="37.5">
      <c r="A53" s="70">
        <v>12</v>
      </c>
      <c r="B53" s="6" t="s">
        <v>756</v>
      </c>
      <c r="C53" s="8" t="s">
        <v>286</v>
      </c>
      <c r="D53" s="71" t="s">
        <v>733</v>
      </c>
      <c r="E53" s="137">
        <v>276</v>
      </c>
      <c r="F53" s="137">
        <v>0</v>
      </c>
      <c r="G53" s="137">
        <f t="shared" si="7"/>
        <v>276</v>
      </c>
      <c r="H53" s="137">
        <v>237</v>
      </c>
      <c r="I53" s="137">
        <v>0</v>
      </c>
      <c r="J53" s="137">
        <f t="shared" si="8"/>
        <v>237</v>
      </c>
      <c r="K53" s="137">
        <f t="shared" si="9"/>
        <v>-39</v>
      </c>
      <c r="L53" s="137">
        <f t="shared" si="10"/>
        <v>0</v>
      </c>
      <c r="M53" s="164">
        <f t="shared" si="11"/>
        <v>-39</v>
      </c>
    </row>
    <row r="54" spans="1:13" ht="18.75">
      <c r="A54" s="68" t="s">
        <v>280</v>
      </c>
      <c r="B54" s="4" t="s">
        <v>289</v>
      </c>
      <c r="C54" s="5"/>
      <c r="D54" s="9"/>
      <c r="E54" s="137"/>
      <c r="F54" s="137"/>
      <c r="G54" s="137"/>
      <c r="H54" s="137"/>
      <c r="I54" s="137"/>
      <c r="J54" s="137"/>
      <c r="K54" s="137"/>
      <c r="L54" s="137"/>
      <c r="M54" s="164"/>
    </row>
    <row r="55" spans="1:13" ht="37.5">
      <c r="A55" s="70">
        <v>1</v>
      </c>
      <c r="B55" s="5" t="s">
        <v>755</v>
      </c>
      <c r="C55" s="9" t="s">
        <v>753</v>
      </c>
      <c r="D55" s="3" t="s">
        <v>744</v>
      </c>
      <c r="E55" s="137">
        <v>0.2</v>
      </c>
      <c r="F55" s="137">
        <v>0</v>
      </c>
      <c r="G55" s="137">
        <f aca="true" t="shared" si="12" ref="G55:G62">E55+F55</f>
        <v>0.2</v>
      </c>
      <c r="H55" s="137">
        <v>0.2</v>
      </c>
      <c r="I55" s="137">
        <v>0</v>
      </c>
      <c r="J55" s="137">
        <f aca="true" t="shared" si="13" ref="J55:J62">H55+I55</f>
        <v>0.2</v>
      </c>
      <c r="K55" s="137">
        <v>0</v>
      </c>
      <c r="L55" s="137">
        <f aca="true" t="shared" si="14" ref="L55:L62">I55-F55</f>
        <v>0</v>
      </c>
      <c r="M55" s="164">
        <f aca="true" t="shared" si="15" ref="M55:M62">K55+L55</f>
        <v>0</v>
      </c>
    </row>
    <row r="56" spans="1:13" ht="37.5">
      <c r="A56" s="70">
        <v>2</v>
      </c>
      <c r="B56" s="6" t="s">
        <v>754</v>
      </c>
      <c r="C56" s="9" t="s">
        <v>753</v>
      </c>
      <c r="D56" s="3" t="s">
        <v>744</v>
      </c>
      <c r="E56" s="137">
        <v>48</v>
      </c>
      <c r="F56" s="137">
        <v>0</v>
      </c>
      <c r="G56" s="137">
        <f t="shared" si="12"/>
        <v>48</v>
      </c>
      <c r="H56" s="137">
        <v>48</v>
      </c>
      <c r="I56" s="137">
        <v>0</v>
      </c>
      <c r="J56" s="137">
        <f t="shared" si="13"/>
        <v>48</v>
      </c>
      <c r="K56" s="137">
        <v>0</v>
      </c>
      <c r="L56" s="137">
        <f t="shared" si="14"/>
        <v>0</v>
      </c>
      <c r="M56" s="164">
        <f t="shared" si="15"/>
        <v>0</v>
      </c>
    </row>
    <row r="57" spans="1:13" ht="75">
      <c r="A57" s="70">
        <v>3</v>
      </c>
      <c r="B57" s="6" t="s">
        <v>752</v>
      </c>
      <c r="C57" s="8" t="s">
        <v>291</v>
      </c>
      <c r="D57" s="3" t="s">
        <v>744</v>
      </c>
      <c r="E57" s="137">
        <v>100</v>
      </c>
      <c r="F57" s="137">
        <v>0</v>
      </c>
      <c r="G57" s="137">
        <f t="shared" si="12"/>
        <v>100</v>
      </c>
      <c r="H57" s="137">
        <v>100</v>
      </c>
      <c r="I57" s="137">
        <v>0</v>
      </c>
      <c r="J57" s="137">
        <f t="shared" si="13"/>
        <v>100</v>
      </c>
      <c r="K57" s="137">
        <v>0</v>
      </c>
      <c r="L57" s="137">
        <f t="shared" si="14"/>
        <v>0</v>
      </c>
      <c r="M57" s="164">
        <f t="shared" si="15"/>
        <v>0</v>
      </c>
    </row>
    <row r="58" spans="1:13" ht="37.5">
      <c r="A58" s="70">
        <v>4</v>
      </c>
      <c r="B58" s="6" t="s">
        <v>751</v>
      </c>
      <c r="C58" s="8" t="s">
        <v>291</v>
      </c>
      <c r="D58" s="9" t="s">
        <v>750</v>
      </c>
      <c r="E58" s="137">
        <v>100</v>
      </c>
      <c r="F58" s="137">
        <v>0</v>
      </c>
      <c r="G58" s="137">
        <f t="shared" si="12"/>
        <v>100</v>
      </c>
      <c r="H58" s="137">
        <v>100</v>
      </c>
      <c r="I58" s="137">
        <v>0</v>
      </c>
      <c r="J58" s="137">
        <f t="shared" si="13"/>
        <v>100</v>
      </c>
      <c r="K58" s="137">
        <v>0</v>
      </c>
      <c r="L58" s="137">
        <f t="shared" si="14"/>
        <v>0</v>
      </c>
      <c r="M58" s="164">
        <f t="shared" si="15"/>
        <v>0</v>
      </c>
    </row>
    <row r="59" spans="1:13" ht="93.75">
      <c r="A59" s="70">
        <v>5</v>
      </c>
      <c r="B59" s="6" t="s">
        <v>749</v>
      </c>
      <c r="C59" s="8" t="s">
        <v>291</v>
      </c>
      <c r="D59" s="3" t="s">
        <v>744</v>
      </c>
      <c r="E59" s="137">
        <v>100</v>
      </c>
      <c r="F59" s="137">
        <v>0</v>
      </c>
      <c r="G59" s="137">
        <f t="shared" si="12"/>
        <v>100</v>
      </c>
      <c r="H59" s="137">
        <v>100</v>
      </c>
      <c r="I59" s="137">
        <v>0</v>
      </c>
      <c r="J59" s="137">
        <f t="shared" si="13"/>
        <v>100</v>
      </c>
      <c r="K59" s="137">
        <v>0</v>
      </c>
      <c r="L59" s="137">
        <f t="shared" si="14"/>
        <v>0</v>
      </c>
      <c r="M59" s="164">
        <f t="shared" si="15"/>
        <v>0</v>
      </c>
    </row>
    <row r="60" spans="1:13" ht="37.5">
      <c r="A60" s="124">
        <v>6</v>
      </c>
      <c r="B60" s="123" t="s">
        <v>748</v>
      </c>
      <c r="C60" s="8" t="s">
        <v>291</v>
      </c>
      <c r="D60" s="9" t="s">
        <v>747</v>
      </c>
      <c r="E60" s="137">
        <v>5</v>
      </c>
      <c r="F60" s="137">
        <v>0</v>
      </c>
      <c r="G60" s="137">
        <f t="shared" si="12"/>
        <v>5</v>
      </c>
      <c r="H60" s="137">
        <v>-15.5</v>
      </c>
      <c r="I60" s="137">
        <v>0</v>
      </c>
      <c r="J60" s="137">
        <f t="shared" si="13"/>
        <v>-15.5</v>
      </c>
      <c r="K60" s="137">
        <f>H60-E60</f>
        <v>-20.5</v>
      </c>
      <c r="L60" s="137">
        <f t="shared" si="14"/>
        <v>0</v>
      </c>
      <c r="M60" s="164">
        <f t="shared" si="15"/>
        <v>-20.5</v>
      </c>
    </row>
    <row r="61" spans="1:13" ht="56.25">
      <c r="A61" s="124">
        <v>7</v>
      </c>
      <c r="B61" s="123" t="s">
        <v>746</v>
      </c>
      <c r="C61" s="8" t="s">
        <v>291</v>
      </c>
      <c r="D61" s="71" t="s">
        <v>733</v>
      </c>
      <c r="E61" s="137">
        <v>100</v>
      </c>
      <c r="F61" s="137">
        <v>0</v>
      </c>
      <c r="G61" s="137">
        <f t="shared" si="12"/>
        <v>100</v>
      </c>
      <c r="H61" s="137">
        <v>91.1</v>
      </c>
      <c r="I61" s="137">
        <v>0</v>
      </c>
      <c r="J61" s="137">
        <f t="shared" si="13"/>
        <v>91.1</v>
      </c>
      <c r="K61" s="137">
        <f>H61-E61</f>
        <v>-8.900000000000006</v>
      </c>
      <c r="L61" s="137">
        <f t="shared" si="14"/>
        <v>0</v>
      </c>
      <c r="M61" s="164">
        <f t="shared" si="15"/>
        <v>-8.900000000000006</v>
      </c>
    </row>
    <row r="62" spans="1:13" ht="78" customHeight="1">
      <c r="A62" s="70">
        <v>8</v>
      </c>
      <c r="B62" s="14" t="s">
        <v>745</v>
      </c>
      <c r="C62" s="8" t="s">
        <v>291</v>
      </c>
      <c r="D62" s="3" t="s">
        <v>744</v>
      </c>
      <c r="E62" s="137">
        <v>100</v>
      </c>
      <c r="F62" s="137">
        <v>0</v>
      </c>
      <c r="G62" s="137">
        <f t="shared" si="12"/>
        <v>100</v>
      </c>
      <c r="H62" s="137">
        <v>100</v>
      </c>
      <c r="I62" s="137">
        <v>0</v>
      </c>
      <c r="J62" s="137">
        <f t="shared" si="13"/>
        <v>100</v>
      </c>
      <c r="K62" s="137">
        <f>H62-E62</f>
        <v>0</v>
      </c>
      <c r="L62" s="137">
        <f t="shared" si="14"/>
        <v>0</v>
      </c>
      <c r="M62" s="164">
        <f t="shared" si="15"/>
        <v>0</v>
      </c>
    </row>
    <row r="63" ht="18.75">
      <c r="D63" s="1"/>
    </row>
    <row r="64" spans="1:13" ht="18.75">
      <c r="A64" s="15"/>
      <c r="B64" s="16"/>
      <c r="C64" s="17"/>
      <c r="D64" s="122"/>
      <c r="E64" s="17"/>
      <c r="F64" s="76"/>
      <c r="G64" s="121"/>
      <c r="H64" s="17"/>
      <c r="I64" s="76"/>
      <c r="J64" s="121"/>
      <c r="K64" s="121"/>
      <c r="L64" s="121"/>
      <c r="M64" s="121"/>
    </row>
    <row r="65" spans="1:13" ht="18.75">
      <c r="A65" s="15"/>
      <c r="B65" s="16"/>
      <c r="C65" s="17"/>
      <c r="D65" s="122"/>
      <c r="E65" s="17"/>
      <c r="F65" s="12"/>
      <c r="G65" s="121"/>
      <c r="H65" s="17"/>
      <c r="I65" s="12"/>
      <c r="J65" s="121"/>
      <c r="K65" s="121"/>
      <c r="L65" s="121"/>
      <c r="M65" s="121"/>
    </row>
    <row r="66" spans="1:13" ht="18.75">
      <c r="A66" s="15"/>
      <c r="B66" s="16"/>
      <c r="C66" s="17"/>
      <c r="D66" s="122"/>
      <c r="E66" s="17"/>
      <c r="F66" s="12"/>
      <c r="G66" s="121"/>
      <c r="H66" s="17"/>
      <c r="I66" s="12"/>
      <c r="J66" s="121"/>
      <c r="K66" s="121"/>
      <c r="L66" s="121"/>
      <c r="M66" s="121"/>
    </row>
    <row r="67" spans="1:13" ht="18.75">
      <c r="A67" s="32" t="s">
        <v>522</v>
      </c>
      <c r="D67" s="1"/>
      <c r="E67" s="169"/>
      <c r="F67" s="169"/>
      <c r="G67" s="169"/>
      <c r="J67" s="12"/>
      <c r="K67" s="12"/>
      <c r="L67" s="170" t="s">
        <v>600</v>
      </c>
      <c r="M67" s="170"/>
    </row>
    <row r="68" spans="4:13" ht="18.75">
      <c r="D68" s="1"/>
      <c r="E68" s="167" t="s">
        <v>292</v>
      </c>
      <c r="F68" s="167"/>
      <c r="G68" s="167"/>
      <c r="J68" s="12"/>
      <c r="K68" s="12"/>
      <c r="L68" s="167" t="s">
        <v>293</v>
      </c>
      <c r="M68" s="167"/>
    </row>
  </sheetData>
  <sheetProtection/>
  <mergeCells count="18">
    <mergeCell ref="E68:G68"/>
    <mergeCell ref="L68:M68"/>
    <mergeCell ref="C8:M8"/>
    <mergeCell ref="A9:D9"/>
    <mergeCell ref="F9:M9"/>
    <mergeCell ref="A11:A12"/>
    <mergeCell ref="B11:B12"/>
    <mergeCell ref="C11:C12"/>
    <mergeCell ref="H11:J11"/>
    <mergeCell ref="K11:M11"/>
    <mergeCell ref="A1:M1"/>
    <mergeCell ref="A3:M3"/>
    <mergeCell ref="A4:M4"/>
    <mergeCell ref="A6:M6"/>
    <mergeCell ref="E67:G67"/>
    <mergeCell ref="L67:M67"/>
    <mergeCell ref="D11:D12"/>
    <mergeCell ref="E11:G11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43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48"/>
  <sheetViews>
    <sheetView tabSelected="1" zoomScale="75" zoomScaleNormal="75" zoomScalePageLayoutView="0" workbookViewId="0" topLeftCell="A34">
      <selection activeCell="D45" sqref="D45"/>
    </sheetView>
  </sheetViews>
  <sheetFormatPr defaultColWidth="9.140625" defaultRowHeight="12.75"/>
  <cols>
    <col min="1" max="1" width="7.8515625" style="1" customWidth="1"/>
    <col min="2" max="2" width="48.28125" style="1" customWidth="1"/>
    <col min="3" max="3" width="11.57421875" style="1" customWidth="1"/>
    <col min="4" max="4" width="28.421875" style="2" customWidth="1"/>
    <col min="5" max="5" width="14.57421875" style="1" customWidth="1"/>
    <col min="6" max="6" width="14.421875" style="1" customWidth="1"/>
    <col min="7" max="7" width="12.7109375" style="1" customWidth="1"/>
    <col min="8" max="8" width="13.8515625" style="1" customWidth="1"/>
    <col min="9" max="9" width="15.8515625" style="1" customWidth="1"/>
    <col min="10" max="10" width="12.00390625" style="1" customWidth="1"/>
    <col min="11" max="11" width="13.57421875" style="1" customWidth="1"/>
    <col min="12" max="12" width="14.8515625" style="1" customWidth="1"/>
    <col min="13" max="13" width="13.8515625" style="1" customWidth="1"/>
    <col min="14" max="16384" width="9.140625" style="1" customWidth="1"/>
  </cols>
  <sheetData>
    <row r="1" spans="1:13" ht="34.5" customHeight="1">
      <c r="A1" s="172" t="s">
        <v>241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3" spans="1:13" ht="20.25">
      <c r="A3" s="173" t="s">
        <v>242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24" customHeight="1">
      <c r="A4" s="171" t="s">
        <v>243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ht="10.5" customHeight="1"/>
    <row r="6" spans="1:13" ht="20.25">
      <c r="A6" s="174" t="s">
        <v>388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</row>
    <row r="8" spans="1:13" ht="39.75" customHeight="1">
      <c r="A8" s="120"/>
      <c r="B8" s="120">
        <v>1006360</v>
      </c>
      <c r="C8" s="258" t="s">
        <v>835</v>
      </c>
      <c r="D8" s="271"/>
      <c r="E8" s="271"/>
      <c r="F8" s="271"/>
      <c r="G8" s="271"/>
      <c r="H8" s="271"/>
      <c r="I8" s="271"/>
      <c r="J8" s="271"/>
      <c r="K8" s="271"/>
      <c r="L8" s="271"/>
      <c r="M8" s="271"/>
    </row>
    <row r="9" spans="1:13" ht="18.75">
      <c r="A9" s="171" t="s">
        <v>489</v>
      </c>
      <c r="B9" s="171"/>
      <c r="C9" s="171"/>
      <c r="D9" s="171"/>
      <c r="F9" s="272" t="s">
        <v>246</v>
      </c>
      <c r="G9" s="272"/>
      <c r="H9" s="272"/>
      <c r="I9" s="272"/>
      <c r="J9" s="272"/>
      <c r="K9" s="272"/>
      <c r="L9" s="272"/>
      <c r="M9" s="272"/>
    </row>
    <row r="10" ht="19.5" thickBot="1"/>
    <row r="11" spans="1:13" ht="54" customHeight="1">
      <c r="A11" s="262" t="s">
        <v>247</v>
      </c>
      <c r="B11" s="260" t="s">
        <v>248</v>
      </c>
      <c r="C11" s="260" t="s">
        <v>249</v>
      </c>
      <c r="D11" s="260" t="s">
        <v>250</v>
      </c>
      <c r="E11" s="260" t="s">
        <v>251</v>
      </c>
      <c r="F11" s="260"/>
      <c r="G11" s="260"/>
      <c r="H11" s="260" t="s">
        <v>252</v>
      </c>
      <c r="I11" s="260"/>
      <c r="J11" s="260"/>
      <c r="K11" s="260" t="s">
        <v>253</v>
      </c>
      <c r="L11" s="260"/>
      <c r="M11" s="264"/>
    </row>
    <row r="12" spans="1:13" ht="37.5">
      <c r="A12" s="263"/>
      <c r="B12" s="168"/>
      <c r="C12" s="168"/>
      <c r="D12" s="168"/>
      <c r="E12" s="3" t="s">
        <v>254</v>
      </c>
      <c r="F12" s="3" t="s">
        <v>255</v>
      </c>
      <c r="G12" s="3" t="s">
        <v>256</v>
      </c>
      <c r="H12" s="3" t="s">
        <v>254</v>
      </c>
      <c r="I12" s="3" t="s">
        <v>255</v>
      </c>
      <c r="J12" s="3" t="s">
        <v>256</v>
      </c>
      <c r="K12" s="3" t="s">
        <v>254</v>
      </c>
      <c r="L12" s="3" t="s">
        <v>255</v>
      </c>
      <c r="M12" s="67" t="s">
        <v>256</v>
      </c>
    </row>
    <row r="13" spans="1:13" ht="18.75">
      <c r="A13" s="68" t="s">
        <v>257</v>
      </c>
      <c r="B13" s="4" t="s">
        <v>258</v>
      </c>
      <c r="C13" s="5"/>
      <c r="D13" s="9"/>
      <c r="E13" s="5"/>
      <c r="F13" s="5"/>
      <c r="G13" s="5"/>
      <c r="H13" s="5"/>
      <c r="I13" s="5"/>
      <c r="J13" s="5"/>
      <c r="K13" s="5"/>
      <c r="L13" s="5"/>
      <c r="M13" s="69"/>
    </row>
    <row r="14" spans="1:13" ht="56.25">
      <c r="A14" s="70">
        <v>1</v>
      </c>
      <c r="B14" s="6" t="s">
        <v>834</v>
      </c>
      <c r="C14" s="8" t="s">
        <v>832</v>
      </c>
      <c r="D14" s="3" t="s">
        <v>831</v>
      </c>
      <c r="E14" s="137">
        <v>31</v>
      </c>
      <c r="F14" s="137">
        <v>0</v>
      </c>
      <c r="G14" s="137">
        <f>E14+F14</f>
        <v>31</v>
      </c>
      <c r="H14" s="137">
        <v>31</v>
      </c>
      <c r="I14" s="137">
        <v>0</v>
      </c>
      <c r="J14" s="137">
        <f>H14+I14</f>
        <v>31</v>
      </c>
      <c r="K14" s="137">
        <f aca="true" t="shared" si="0" ref="K14:K27">H14-E14</f>
        <v>0</v>
      </c>
      <c r="L14" s="137">
        <f aca="true" t="shared" si="1" ref="L14:L27">I14-F14</f>
        <v>0</v>
      </c>
      <c r="M14" s="164">
        <f aca="true" t="shared" si="2" ref="M14:M27">K14+L14</f>
        <v>0</v>
      </c>
    </row>
    <row r="15" spans="1:13" ht="37.5">
      <c r="A15" s="70">
        <v>2</v>
      </c>
      <c r="B15" s="14" t="s">
        <v>833</v>
      </c>
      <c r="C15" s="8" t="s">
        <v>832</v>
      </c>
      <c r="D15" s="3" t="s">
        <v>831</v>
      </c>
      <c r="E15" s="137">
        <v>3</v>
      </c>
      <c r="F15" s="137">
        <v>0</v>
      </c>
      <c r="G15" s="137">
        <f>E15+F15</f>
        <v>3</v>
      </c>
      <c r="H15" s="137">
        <v>3</v>
      </c>
      <c r="I15" s="137">
        <v>0</v>
      </c>
      <c r="J15" s="137">
        <f>H15+I15</f>
        <v>3</v>
      </c>
      <c r="K15" s="137">
        <f t="shared" si="0"/>
        <v>0</v>
      </c>
      <c r="L15" s="137">
        <f t="shared" si="1"/>
        <v>0</v>
      </c>
      <c r="M15" s="164">
        <f t="shared" si="2"/>
        <v>0</v>
      </c>
    </row>
    <row r="16" spans="1:13" ht="93.75">
      <c r="A16" s="70">
        <v>3</v>
      </c>
      <c r="B16" s="14" t="s">
        <v>830</v>
      </c>
      <c r="C16" s="8" t="s">
        <v>263</v>
      </c>
      <c r="D16" s="3" t="s">
        <v>828</v>
      </c>
      <c r="E16" s="137">
        <v>3424</v>
      </c>
      <c r="F16" s="137">
        <v>477</v>
      </c>
      <c r="G16" s="137">
        <f>E16+F16</f>
        <v>3901</v>
      </c>
      <c r="H16" s="137">
        <v>3424</v>
      </c>
      <c r="I16" s="137">
        <v>477</v>
      </c>
      <c r="J16" s="137">
        <f>H16+I16</f>
        <v>3901</v>
      </c>
      <c r="K16" s="137">
        <f t="shared" si="0"/>
        <v>0</v>
      </c>
      <c r="L16" s="137">
        <f t="shared" si="1"/>
        <v>0</v>
      </c>
      <c r="M16" s="164">
        <f t="shared" si="2"/>
        <v>0</v>
      </c>
    </row>
    <row r="17" spans="1:13" ht="75">
      <c r="A17" s="70">
        <v>4</v>
      </c>
      <c r="B17" s="14" t="s">
        <v>829</v>
      </c>
      <c r="C17" s="8" t="s">
        <v>263</v>
      </c>
      <c r="D17" s="3" t="s">
        <v>828</v>
      </c>
      <c r="E17" s="137">
        <v>1633</v>
      </c>
      <c r="F17" s="137">
        <v>466</v>
      </c>
      <c r="G17" s="137">
        <f>E17+F17</f>
        <v>2099</v>
      </c>
      <c r="H17" s="137">
        <v>1633</v>
      </c>
      <c r="I17" s="137">
        <v>466</v>
      </c>
      <c r="J17" s="137">
        <f>H17+I17</f>
        <v>2099</v>
      </c>
      <c r="K17" s="137">
        <f t="shared" si="0"/>
        <v>0</v>
      </c>
      <c r="L17" s="137">
        <f t="shared" si="1"/>
        <v>0</v>
      </c>
      <c r="M17" s="164">
        <f t="shared" si="2"/>
        <v>0</v>
      </c>
    </row>
    <row r="18" spans="1:13" ht="18.75">
      <c r="A18" s="68" t="s">
        <v>269</v>
      </c>
      <c r="B18" s="4" t="s">
        <v>270</v>
      </c>
      <c r="C18" s="5"/>
      <c r="D18" s="8"/>
      <c r="E18" s="137"/>
      <c r="F18" s="137"/>
      <c r="G18" s="137"/>
      <c r="H18" s="137"/>
      <c r="I18" s="137"/>
      <c r="J18" s="137"/>
      <c r="K18" s="137"/>
      <c r="L18" s="137"/>
      <c r="M18" s="164"/>
    </row>
    <row r="19" spans="1:13" ht="56.25">
      <c r="A19" s="70">
        <v>1</v>
      </c>
      <c r="B19" s="6" t="s">
        <v>827</v>
      </c>
      <c r="C19" s="8" t="s">
        <v>263</v>
      </c>
      <c r="D19" s="3" t="s">
        <v>821</v>
      </c>
      <c r="E19" s="137">
        <v>2523</v>
      </c>
      <c r="F19" s="137">
        <v>2071</v>
      </c>
      <c r="G19" s="137">
        <f aca="true" t="shared" si="3" ref="G19:G27">E19+F19</f>
        <v>4594</v>
      </c>
      <c r="H19" s="137">
        <v>2526</v>
      </c>
      <c r="I19" s="137">
        <v>1894</v>
      </c>
      <c r="J19" s="137">
        <f aca="true" t="shared" si="4" ref="J19:J27">H19+I19</f>
        <v>4420</v>
      </c>
      <c r="K19" s="137">
        <f t="shared" si="0"/>
        <v>3</v>
      </c>
      <c r="L19" s="137">
        <f t="shared" si="1"/>
        <v>-177</v>
      </c>
      <c r="M19" s="164">
        <f t="shared" si="2"/>
        <v>-174</v>
      </c>
    </row>
    <row r="20" spans="1:13" ht="56.25">
      <c r="A20" s="70">
        <v>2</v>
      </c>
      <c r="B20" s="6" t="s">
        <v>826</v>
      </c>
      <c r="C20" s="8" t="s">
        <v>263</v>
      </c>
      <c r="D20" s="3" t="s">
        <v>821</v>
      </c>
      <c r="E20" s="137">
        <v>370</v>
      </c>
      <c r="F20" s="137">
        <v>1984</v>
      </c>
      <c r="G20" s="137">
        <f t="shared" si="3"/>
        <v>2354</v>
      </c>
      <c r="H20" s="137">
        <v>346</v>
      </c>
      <c r="I20" s="137">
        <v>1763</v>
      </c>
      <c r="J20" s="137">
        <f t="shared" si="4"/>
        <v>2109</v>
      </c>
      <c r="K20" s="137">
        <f t="shared" si="0"/>
        <v>-24</v>
      </c>
      <c r="L20" s="137">
        <f t="shared" si="1"/>
        <v>-221</v>
      </c>
      <c r="M20" s="164">
        <f t="shared" si="2"/>
        <v>-245</v>
      </c>
    </row>
    <row r="21" spans="1:13" ht="56.25">
      <c r="A21" s="70">
        <v>3</v>
      </c>
      <c r="B21" s="6" t="s">
        <v>826</v>
      </c>
      <c r="C21" s="8" t="s">
        <v>263</v>
      </c>
      <c r="D21" s="3" t="s">
        <v>821</v>
      </c>
      <c r="E21" s="137">
        <v>370</v>
      </c>
      <c r="F21" s="137">
        <v>1984</v>
      </c>
      <c r="G21" s="137">
        <f t="shared" si="3"/>
        <v>2354</v>
      </c>
      <c r="H21" s="137">
        <v>346</v>
      </c>
      <c r="I21" s="137">
        <v>1763</v>
      </c>
      <c r="J21" s="137">
        <f t="shared" si="4"/>
        <v>2109</v>
      </c>
      <c r="K21" s="137">
        <f t="shared" si="0"/>
        <v>-24</v>
      </c>
      <c r="L21" s="137">
        <f t="shared" si="1"/>
        <v>-221</v>
      </c>
      <c r="M21" s="164">
        <f t="shared" si="2"/>
        <v>-245</v>
      </c>
    </row>
    <row r="22" spans="1:13" ht="56.25">
      <c r="A22" s="70">
        <v>4</v>
      </c>
      <c r="B22" s="6" t="s">
        <v>825</v>
      </c>
      <c r="C22" s="8" t="s">
        <v>263</v>
      </c>
      <c r="D22" s="3" t="s">
        <v>821</v>
      </c>
      <c r="E22" s="137">
        <v>30</v>
      </c>
      <c r="F22" s="137">
        <v>0</v>
      </c>
      <c r="G22" s="137">
        <f t="shared" si="3"/>
        <v>30</v>
      </c>
      <c r="H22" s="137">
        <v>30</v>
      </c>
      <c r="I22" s="137">
        <v>0</v>
      </c>
      <c r="J22" s="137">
        <f t="shared" si="4"/>
        <v>30</v>
      </c>
      <c r="K22" s="137">
        <f t="shared" si="0"/>
        <v>0</v>
      </c>
      <c r="L22" s="137">
        <f t="shared" si="1"/>
        <v>0</v>
      </c>
      <c r="M22" s="164">
        <f t="shared" si="2"/>
        <v>0</v>
      </c>
    </row>
    <row r="23" spans="1:13" ht="56.25">
      <c r="A23" s="70">
        <v>5</v>
      </c>
      <c r="B23" s="6" t="s">
        <v>824</v>
      </c>
      <c r="C23" s="8" t="s">
        <v>263</v>
      </c>
      <c r="D23" s="3" t="s">
        <v>821</v>
      </c>
      <c r="E23" s="137">
        <v>4</v>
      </c>
      <c r="F23" s="137">
        <v>0</v>
      </c>
      <c r="G23" s="137">
        <f t="shared" si="3"/>
        <v>4</v>
      </c>
      <c r="H23" s="137">
        <v>4</v>
      </c>
      <c r="I23" s="137">
        <v>0</v>
      </c>
      <c r="J23" s="137">
        <f t="shared" si="4"/>
        <v>4</v>
      </c>
      <c r="K23" s="137">
        <f t="shared" si="0"/>
        <v>0</v>
      </c>
      <c r="L23" s="137">
        <f t="shared" si="1"/>
        <v>0</v>
      </c>
      <c r="M23" s="164">
        <f t="shared" si="2"/>
        <v>0</v>
      </c>
    </row>
    <row r="24" spans="1:13" ht="75">
      <c r="A24" s="70">
        <v>6</v>
      </c>
      <c r="B24" s="6" t="s">
        <v>823</v>
      </c>
      <c r="C24" s="8" t="s">
        <v>263</v>
      </c>
      <c r="D24" s="3" t="s">
        <v>818</v>
      </c>
      <c r="E24" s="137">
        <v>7785</v>
      </c>
      <c r="F24" s="137">
        <v>1890</v>
      </c>
      <c r="G24" s="137">
        <f t="shared" si="3"/>
        <v>9675</v>
      </c>
      <c r="H24" s="137">
        <v>3885</v>
      </c>
      <c r="I24" s="137">
        <v>1403</v>
      </c>
      <c r="J24" s="137">
        <f t="shared" si="4"/>
        <v>5288</v>
      </c>
      <c r="K24" s="137">
        <f t="shared" si="0"/>
        <v>-3900</v>
      </c>
      <c r="L24" s="137">
        <f t="shared" si="1"/>
        <v>-487</v>
      </c>
      <c r="M24" s="164">
        <f t="shared" si="2"/>
        <v>-4387</v>
      </c>
    </row>
    <row r="25" spans="1:13" ht="37.5">
      <c r="A25" s="70">
        <v>7</v>
      </c>
      <c r="B25" s="6" t="s">
        <v>822</v>
      </c>
      <c r="C25" s="8" t="s">
        <v>263</v>
      </c>
      <c r="D25" s="3" t="s">
        <v>821</v>
      </c>
      <c r="E25" s="137">
        <v>58</v>
      </c>
      <c r="F25" s="137">
        <v>0</v>
      </c>
      <c r="G25" s="137">
        <f t="shared" si="3"/>
        <v>58</v>
      </c>
      <c r="H25" s="137">
        <v>58</v>
      </c>
      <c r="I25" s="137">
        <v>0</v>
      </c>
      <c r="J25" s="137">
        <f t="shared" si="4"/>
        <v>58</v>
      </c>
      <c r="K25" s="137">
        <f t="shared" si="0"/>
        <v>0</v>
      </c>
      <c r="L25" s="137">
        <f t="shared" si="1"/>
        <v>0</v>
      </c>
      <c r="M25" s="164">
        <f t="shared" si="2"/>
        <v>0</v>
      </c>
    </row>
    <row r="26" spans="1:13" ht="56.25">
      <c r="A26" s="70">
        <v>8</v>
      </c>
      <c r="B26" s="6" t="s">
        <v>820</v>
      </c>
      <c r="C26" s="8" t="s">
        <v>263</v>
      </c>
      <c r="D26" s="3" t="s">
        <v>818</v>
      </c>
      <c r="E26" s="137">
        <v>45700</v>
      </c>
      <c r="F26" s="137">
        <v>22970</v>
      </c>
      <c r="G26" s="137">
        <f t="shared" si="3"/>
        <v>68670</v>
      </c>
      <c r="H26" s="137">
        <v>34157</v>
      </c>
      <c r="I26" s="137">
        <v>18964</v>
      </c>
      <c r="J26" s="137">
        <f t="shared" si="4"/>
        <v>53121</v>
      </c>
      <c r="K26" s="137">
        <f t="shared" si="0"/>
        <v>-11543</v>
      </c>
      <c r="L26" s="137">
        <f t="shared" si="1"/>
        <v>-4006</v>
      </c>
      <c r="M26" s="164">
        <f t="shared" si="2"/>
        <v>-15549</v>
      </c>
    </row>
    <row r="27" spans="1:13" ht="56.25">
      <c r="A27" s="70">
        <v>9</v>
      </c>
      <c r="B27" s="6" t="s">
        <v>819</v>
      </c>
      <c r="C27" s="8" t="s">
        <v>263</v>
      </c>
      <c r="D27" s="3" t="s">
        <v>818</v>
      </c>
      <c r="E27" s="137">
        <v>132</v>
      </c>
      <c r="F27" s="137">
        <v>0</v>
      </c>
      <c r="G27" s="137">
        <f t="shared" si="3"/>
        <v>132</v>
      </c>
      <c r="H27" s="137">
        <v>132</v>
      </c>
      <c r="I27" s="137">
        <v>0</v>
      </c>
      <c r="J27" s="137">
        <f t="shared" si="4"/>
        <v>132</v>
      </c>
      <c r="K27" s="137">
        <f t="shared" si="0"/>
        <v>0</v>
      </c>
      <c r="L27" s="137">
        <f t="shared" si="1"/>
        <v>0</v>
      </c>
      <c r="M27" s="164">
        <f t="shared" si="2"/>
        <v>0</v>
      </c>
    </row>
    <row r="28" spans="1:13" ht="18.75">
      <c r="A28" s="68" t="s">
        <v>280</v>
      </c>
      <c r="B28" s="4" t="s">
        <v>281</v>
      </c>
      <c r="C28" s="5"/>
      <c r="D28" s="9"/>
      <c r="E28" s="137"/>
      <c r="F28" s="137"/>
      <c r="G28" s="137"/>
      <c r="H28" s="137"/>
      <c r="I28" s="137"/>
      <c r="J28" s="137"/>
      <c r="K28" s="137"/>
      <c r="L28" s="137"/>
      <c r="M28" s="164"/>
    </row>
    <row r="29" spans="1:13" ht="54.75" customHeight="1">
      <c r="A29" s="70">
        <v>1</v>
      </c>
      <c r="B29" s="123" t="s">
        <v>817</v>
      </c>
      <c r="C29" s="8" t="s">
        <v>286</v>
      </c>
      <c r="D29" s="3" t="s">
        <v>712</v>
      </c>
      <c r="E29" s="137">
        <v>51052</v>
      </c>
      <c r="F29" s="137">
        <v>0</v>
      </c>
      <c r="G29" s="137">
        <f aca="true" t="shared" si="5" ref="G29:G39">E29+F29</f>
        <v>51052</v>
      </c>
      <c r="H29" s="137">
        <v>52721</v>
      </c>
      <c r="I29" s="137">
        <v>0</v>
      </c>
      <c r="J29" s="137">
        <f aca="true" t="shared" si="6" ref="J29:J39">H29+I29</f>
        <v>52721</v>
      </c>
      <c r="K29" s="137">
        <f aca="true" t="shared" si="7" ref="K29:K39">H29-E29</f>
        <v>1669</v>
      </c>
      <c r="L29" s="137">
        <f aca="true" t="shared" si="8" ref="L29:L39">I29-F29</f>
        <v>0</v>
      </c>
      <c r="M29" s="164">
        <f aca="true" t="shared" si="9" ref="M29:M39">K29+L29</f>
        <v>1669</v>
      </c>
    </row>
    <row r="30" spans="1:13" ht="54.75" customHeight="1">
      <c r="A30" s="70">
        <v>2</v>
      </c>
      <c r="B30" s="123" t="s">
        <v>816</v>
      </c>
      <c r="C30" s="8" t="s">
        <v>286</v>
      </c>
      <c r="D30" s="3" t="s">
        <v>712</v>
      </c>
      <c r="E30" s="137">
        <v>55681</v>
      </c>
      <c r="F30" s="137">
        <v>0</v>
      </c>
      <c r="G30" s="137">
        <f t="shared" si="5"/>
        <v>55681</v>
      </c>
      <c r="H30" s="137">
        <v>54453</v>
      </c>
      <c r="I30" s="137">
        <v>0</v>
      </c>
      <c r="J30" s="137">
        <f t="shared" si="6"/>
        <v>54453</v>
      </c>
      <c r="K30" s="137">
        <f t="shared" si="7"/>
        <v>-1228</v>
      </c>
      <c r="L30" s="137">
        <f t="shared" si="8"/>
        <v>0</v>
      </c>
      <c r="M30" s="164">
        <f t="shared" si="9"/>
        <v>-1228</v>
      </c>
    </row>
    <row r="31" spans="1:13" ht="54" customHeight="1">
      <c r="A31" s="70">
        <v>3</v>
      </c>
      <c r="B31" s="123" t="s">
        <v>815</v>
      </c>
      <c r="C31" s="8" t="s">
        <v>286</v>
      </c>
      <c r="D31" s="3" t="s">
        <v>712</v>
      </c>
      <c r="E31" s="141">
        <v>55681</v>
      </c>
      <c r="F31" s="137">
        <v>0</v>
      </c>
      <c r="G31" s="137">
        <f t="shared" si="5"/>
        <v>55681</v>
      </c>
      <c r="H31" s="137">
        <v>55785</v>
      </c>
      <c r="I31" s="137">
        <v>0</v>
      </c>
      <c r="J31" s="137">
        <f t="shared" si="6"/>
        <v>55785</v>
      </c>
      <c r="K31" s="137">
        <f t="shared" si="7"/>
        <v>104</v>
      </c>
      <c r="L31" s="137">
        <f t="shared" si="8"/>
        <v>0</v>
      </c>
      <c r="M31" s="164">
        <f t="shared" si="9"/>
        <v>104</v>
      </c>
    </row>
    <row r="32" spans="1:13" ht="63" customHeight="1">
      <c r="A32" s="70">
        <v>4</v>
      </c>
      <c r="B32" s="123" t="s">
        <v>814</v>
      </c>
      <c r="C32" s="8" t="s">
        <v>286</v>
      </c>
      <c r="D32" s="3" t="s">
        <v>712</v>
      </c>
      <c r="E32" s="137">
        <v>8652</v>
      </c>
      <c r="F32" s="137">
        <v>0</v>
      </c>
      <c r="G32" s="137">
        <f t="shared" si="5"/>
        <v>8652</v>
      </c>
      <c r="H32" s="137">
        <v>8652</v>
      </c>
      <c r="I32" s="137">
        <v>0</v>
      </c>
      <c r="J32" s="137">
        <f t="shared" si="6"/>
        <v>8652</v>
      </c>
      <c r="K32" s="137">
        <f t="shared" si="7"/>
        <v>0</v>
      </c>
      <c r="L32" s="137">
        <f t="shared" si="8"/>
        <v>0</v>
      </c>
      <c r="M32" s="164">
        <f t="shared" si="9"/>
        <v>0</v>
      </c>
    </row>
    <row r="33" spans="1:13" ht="55.5" customHeight="1">
      <c r="A33" s="70">
        <v>5</v>
      </c>
      <c r="B33" s="123" t="s">
        <v>813</v>
      </c>
      <c r="C33" s="8" t="s">
        <v>286</v>
      </c>
      <c r="D33" s="3" t="s">
        <v>712</v>
      </c>
      <c r="E33" s="137">
        <v>36940</v>
      </c>
      <c r="F33" s="137">
        <v>0</v>
      </c>
      <c r="G33" s="137">
        <f t="shared" si="5"/>
        <v>36940</v>
      </c>
      <c r="H33" s="137">
        <v>37457</v>
      </c>
      <c r="I33" s="137">
        <v>0</v>
      </c>
      <c r="J33" s="137">
        <f t="shared" si="6"/>
        <v>37457</v>
      </c>
      <c r="K33" s="137">
        <f t="shared" si="7"/>
        <v>517</v>
      </c>
      <c r="L33" s="137">
        <f t="shared" si="8"/>
        <v>0</v>
      </c>
      <c r="M33" s="164">
        <f t="shared" si="9"/>
        <v>517</v>
      </c>
    </row>
    <row r="34" spans="1:13" ht="56.25">
      <c r="A34" s="70">
        <v>6</v>
      </c>
      <c r="B34" s="6" t="s">
        <v>812</v>
      </c>
      <c r="C34" s="8" t="s">
        <v>286</v>
      </c>
      <c r="D34" s="3" t="s">
        <v>811</v>
      </c>
      <c r="E34" s="137">
        <v>30.4</v>
      </c>
      <c r="F34" s="137">
        <v>0</v>
      </c>
      <c r="G34" s="137">
        <f t="shared" si="5"/>
        <v>30.4</v>
      </c>
      <c r="H34" s="137">
        <v>51.4</v>
      </c>
      <c r="I34" s="137">
        <v>0</v>
      </c>
      <c r="J34" s="137">
        <f t="shared" si="6"/>
        <v>51.4</v>
      </c>
      <c r="K34" s="137">
        <f t="shared" si="7"/>
        <v>21</v>
      </c>
      <c r="L34" s="137">
        <f t="shared" si="8"/>
        <v>0</v>
      </c>
      <c r="M34" s="164">
        <f t="shared" si="9"/>
        <v>21</v>
      </c>
    </row>
    <row r="35" spans="1:13" ht="56.25">
      <c r="A35" s="70">
        <v>7</v>
      </c>
      <c r="B35" s="6" t="s">
        <v>768</v>
      </c>
      <c r="C35" s="8" t="s">
        <v>286</v>
      </c>
      <c r="D35" s="3" t="s">
        <v>712</v>
      </c>
      <c r="E35" s="137">
        <v>4005</v>
      </c>
      <c r="F35" s="137">
        <v>0</v>
      </c>
      <c r="G35" s="137">
        <f t="shared" si="5"/>
        <v>4005</v>
      </c>
      <c r="H35" s="137">
        <v>4005</v>
      </c>
      <c r="I35" s="137">
        <v>0</v>
      </c>
      <c r="J35" s="137">
        <f t="shared" si="6"/>
        <v>4005</v>
      </c>
      <c r="K35" s="137">
        <f t="shared" si="7"/>
        <v>0</v>
      </c>
      <c r="L35" s="137">
        <f t="shared" si="8"/>
        <v>0</v>
      </c>
      <c r="M35" s="164">
        <f t="shared" si="9"/>
        <v>0</v>
      </c>
    </row>
    <row r="36" spans="1:13" ht="37.5">
      <c r="A36" s="70">
        <v>8</v>
      </c>
      <c r="B36" s="6" t="s">
        <v>810</v>
      </c>
      <c r="C36" s="8" t="s">
        <v>286</v>
      </c>
      <c r="D36" s="3" t="s">
        <v>712</v>
      </c>
      <c r="E36" s="137">
        <v>3758</v>
      </c>
      <c r="F36" s="137">
        <v>0</v>
      </c>
      <c r="G36" s="137">
        <f t="shared" si="5"/>
        <v>3758</v>
      </c>
      <c r="H36" s="137">
        <v>3758</v>
      </c>
      <c r="I36" s="137">
        <v>0</v>
      </c>
      <c r="J36" s="137">
        <f t="shared" si="6"/>
        <v>3758</v>
      </c>
      <c r="K36" s="137">
        <f t="shared" si="7"/>
        <v>0</v>
      </c>
      <c r="L36" s="137">
        <f t="shared" si="8"/>
        <v>0</v>
      </c>
      <c r="M36" s="164">
        <f t="shared" si="9"/>
        <v>0</v>
      </c>
    </row>
    <row r="37" spans="1:13" ht="37.5">
      <c r="A37" s="70">
        <v>9</v>
      </c>
      <c r="B37" s="6" t="s">
        <v>809</v>
      </c>
      <c r="C37" s="8" t="s">
        <v>286</v>
      </c>
      <c r="D37" s="3" t="s">
        <v>712</v>
      </c>
      <c r="E37" s="137">
        <v>261</v>
      </c>
      <c r="F37" s="137">
        <v>0</v>
      </c>
      <c r="G37" s="137">
        <f t="shared" si="5"/>
        <v>261</v>
      </c>
      <c r="H37" s="137">
        <v>261</v>
      </c>
      <c r="I37" s="137">
        <v>0</v>
      </c>
      <c r="J37" s="137">
        <f t="shared" si="6"/>
        <v>261</v>
      </c>
      <c r="K37" s="137">
        <f t="shared" si="7"/>
        <v>0</v>
      </c>
      <c r="L37" s="137">
        <f t="shared" si="8"/>
        <v>0</v>
      </c>
      <c r="M37" s="164">
        <f t="shared" si="9"/>
        <v>0</v>
      </c>
    </row>
    <row r="38" spans="1:13" ht="56.25">
      <c r="A38" s="70">
        <v>10</v>
      </c>
      <c r="B38" s="6" t="s">
        <v>808</v>
      </c>
      <c r="C38" s="8" t="s">
        <v>286</v>
      </c>
      <c r="D38" s="3" t="s">
        <v>712</v>
      </c>
      <c r="E38" s="137">
        <v>1505</v>
      </c>
      <c r="F38" s="137">
        <v>0</v>
      </c>
      <c r="G38" s="137">
        <f t="shared" si="5"/>
        <v>1505</v>
      </c>
      <c r="H38" s="137">
        <v>2014</v>
      </c>
      <c r="I38" s="137">
        <v>0</v>
      </c>
      <c r="J38" s="137">
        <f t="shared" si="6"/>
        <v>2014</v>
      </c>
      <c r="K38" s="137">
        <f t="shared" si="7"/>
        <v>509</v>
      </c>
      <c r="L38" s="137">
        <f t="shared" si="8"/>
        <v>0</v>
      </c>
      <c r="M38" s="164">
        <f t="shared" si="9"/>
        <v>509</v>
      </c>
    </row>
    <row r="39" spans="1:13" ht="56.25">
      <c r="A39" s="70">
        <v>11</v>
      </c>
      <c r="B39" s="6" t="s">
        <v>807</v>
      </c>
      <c r="C39" s="8" t="s">
        <v>286</v>
      </c>
      <c r="D39" s="3" t="s">
        <v>712</v>
      </c>
      <c r="E39" s="137">
        <v>450</v>
      </c>
      <c r="F39" s="137">
        <v>0</v>
      </c>
      <c r="G39" s="137">
        <f t="shared" si="5"/>
        <v>450</v>
      </c>
      <c r="H39" s="137">
        <v>450</v>
      </c>
      <c r="I39" s="137">
        <v>0</v>
      </c>
      <c r="J39" s="137">
        <f t="shared" si="6"/>
        <v>450</v>
      </c>
      <c r="K39" s="137">
        <f t="shared" si="7"/>
        <v>0</v>
      </c>
      <c r="L39" s="137">
        <f t="shared" si="8"/>
        <v>0</v>
      </c>
      <c r="M39" s="164">
        <f t="shared" si="9"/>
        <v>0</v>
      </c>
    </row>
    <row r="40" spans="1:13" ht="18.75">
      <c r="A40" s="68" t="s">
        <v>280</v>
      </c>
      <c r="B40" s="4" t="s">
        <v>289</v>
      </c>
      <c r="C40" s="5"/>
      <c r="D40" s="9"/>
      <c r="E40" s="137"/>
      <c r="F40" s="137"/>
      <c r="G40" s="137"/>
      <c r="H40" s="137"/>
      <c r="I40" s="137"/>
      <c r="J40" s="137"/>
      <c r="K40" s="137"/>
      <c r="L40" s="137"/>
      <c r="M40" s="164"/>
    </row>
    <row r="41" spans="1:13" ht="18.75">
      <c r="A41" s="70">
        <v>1</v>
      </c>
      <c r="B41" s="5" t="s">
        <v>806</v>
      </c>
      <c r="C41" s="8" t="s">
        <v>291</v>
      </c>
      <c r="D41" s="3" t="s">
        <v>805</v>
      </c>
      <c r="E41" s="137">
        <v>100</v>
      </c>
      <c r="F41" s="137">
        <v>0</v>
      </c>
      <c r="G41" s="137">
        <f>E41+F41</f>
        <v>100</v>
      </c>
      <c r="H41" s="137">
        <v>100</v>
      </c>
      <c r="I41" s="137">
        <v>0</v>
      </c>
      <c r="J41" s="137">
        <f>H41+I41</f>
        <v>100</v>
      </c>
      <c r="K41" s="137">
        <v>0</v>
      </c>
      <c r="L41" s="137">
        <f>I41-F41</f>
        <v>0</v>
      </c>
      <c r="M41" s="164">
        <f>K41+L41</f>
        <v>0</v>
      </c>
    </row>
    <row r="42" spans="1:13" ht="56.25">
      <c r="A42" s="70">
        <v>2</v>
      </c>
      <c r="B42" s="6" t="s">
        <v>804</v>
      </c>
      <c r="C42" s="8" t="s">
        <v>291</v>
      </c>
      <c r="D42" s="3" t="s">
        <v>733</v>
      </c>
      <c r="E42" s="137">
        <v>100</v>
      </c>
      <c r="F42" s="137">
        <v>100</v>
      </c>
      <c r="G42" s="137">
        <f>E42+F42</f>
        <v>200</v>
      </c>
      <c r="H42" s="137">
        <v>73.5</v>
      </c>
      <c r="I42" s="137">
        <v>98.6</v>
      </c>
      <c r="J42" s="137">
        <f>H42+I42</f>
        <v>172.1</v>
      </c>
      <c r="K42" s="137">
        <v>0</v>
      </c>
      <c r="L42" s="137">
        <f>I42-F42</f>
        <v>-1.4000000000000057</v>
      </c>
      <c r="M42" s="164">
        <f>K42+L42</f>
        <v>-1.4000000000000057</v>
      </c>
    </row>
    <row r="43" ht="18.75">
      <c r="D43" s="1"/>
    </row>
    <row r="44" spans="1:13" ht="18.75">
      <c r="A44" s="15"/>
      <c r="B44" s="16"/>
      <c r="C44" s="17"/>
      <c r="D44" s="122"/>
      <c r="E44" s="17"/>
      <c r="F44" s="76"/>
      <c r="G44" s="121"/>
      <c r="H44" s="17"/>
      <c r="I44" s="76"/>
      <c r="J44" s="121"/>
      <c r="K44" s="121"/>
      <c r="L44" s="121"/>
      <c r="M44" s="121"/>
    </row>
    <row r="45" spans="1:13" ht="18.75">
      <c r="A45" s="15"/>
      <c r="B45" s="16"/>
      <c r="C45" s="17"/>
      <c r="D45" s="122"/>
      <c r="E45" s="17"/>
      <c r="F45" s="12"/>
      <c r="G45" s="121"/>
      <c r="H45" s="17"/>
      <c r="I45" s="12"/>
      <c r="J45" s="121"/>
      <c r="K45" s="121"/>
      <c r="L45" s="121"/>
      <c r="M45" s="121"/>
    </row>
    <row r="46" spans="1:13" ht="18.75">
      <c r="A46" s="15"/>
      <c r="B46" s="16"/>
      <c r="C46" s="17"/>
      <c r="D46" s="122"/>
      <c r="E46" s="17"/>
      <c r="F46" s="12"/>
      <c r="G46" s="121"/>
      <c r="H46" s="17"/>
      <c r="I46" s="12"/>
      <c r="J46" s="121"/>
      <c r="K46" s="121"/>
      <c r="L46" s="121"/>
      <c r="M46" s="121"/>
    </row>
    <row r="47" spans="1:13" ht="18.75">
      <c r="A47" s="32" t="s">
        <v>522</v>
      </c>
      <c r="D47" s="1"/>
      <c r="E47" s="169"/>
      <c r="F47" s="169"/>
      <c r="G47" s="169"/>
      <c r="J47" s="12"/>
      <c r="K47" s="12"/>
      <c r="L47" s="170" t="s">
        <v>600</v>
      </c>
      <c r="M47" s="170"/>
    </row>
    <row r="48" spans="4:13" ht="18.75">
      <c r="D48" s="1"/>
      <c r="E48" s="167" t="s">
        <v>292</v>
      </c>
      <c r="F48" s="167"/>
      <c r="G48" s="167"/>
      <c r="J48" s="12"/>
      <c r="K48" s="12"/>
      <c r="L48" s="167" t="s">
        <v>293</v>
      </c>
      <c r="M48" s="167"/>
    </row>
  </sheetData>
  <sheetProtection/>
  <mergeCells count="18">
    <mergeCell ref="K11:M11"/>
    <mergeCell ref="A1:M1"/>
    <mergeCell ref="A3:M3"/>
    <mergeCell ref="A4:M4"/>
    <mergeCell ref="A6:M6"/>
    <mergeCell ref="C8:M8"/>
    <mergeCell ref="A9:D9"/>
    <mergeCell ref="F9:M9"/>
    <mergeCell ref="E48:G48"/>
    <mergeCell ref="L48:M48"/>
    <mergeCell ref="A11:A12"/>
    <mergeCell ref="B11:B12"/>
    <mergeCell ref="C11:C12"/>
    <mergeCell ref="D11:D12"/>
    <mergeCell ref="E47:G47"/>
    <mergeCell ref="L47:M47"/>
    <mergeCell ref="E11:G11"/>
    <mergeCell ref="H11:J11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43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49"/>
  <sheetViews>
    <sheetView zoomScale="75" zoomScaleNormal="75" zoomScalePageLayoutView="0" workbookViewId="0" topLeftCell="A1">
      <selection activeCell="F8" sqref="F8:M8"/>
    </sheetView>
  </sheetViews>
  <sheetFormatPr defaultColWidth="9.140625" defaultRowHeight="12.75"/>
  <cols>
    <col min="1" max="1" width="7.8515625" style="1" customWidth="1"/>
    <col min="2" max="2" width="50.8515625" style="1" customWidth="1"/>
    <col min="3" max="3" width="12.140625" style="1" customWidth="1"/>
    <col min="4" max="4" width="19.00390625" style="1" customWidth="1"/>
    <col min="5" max="5" width="14.00390625" style="1" customWidth="1"/>
    <col min="6" max="6" width="14.28125" style="1" customWidth="1"/>
    <col min="7" max="7" width="17.00390625" style="1" customWidth="1"/>
    <col min="8" max="9" width="14.8515625" style="1" customWidth="1"/>
    <col min="10" max="10" width="15.57421875" style="1" customWidth="1"/>
    <col min="11" max="12" width="16.140625" style="1" customWidth="1"/>
    <col min="13" max="13" width="16.57421875" style="1" customWidth="1"/>
    <col min="14" max="16384" width="9.140625" style="1" customWidth="1"/>
  </cols>
  <sheetData>
    <row r="1" spans="1:13" ht="34.5" customHeight="1">
      <c r="A1" s="172" t="s">
        <v>241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ht="18.75"/>
    <row r="3" spans="1:13" ht="20.25">
      <c r="A3" s="173" t="s">
        <v>242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18.75">
      <c r="A4" s="171" t="s">
        <v>243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ht="21.75" customHeight="1"/>
    <row r="6" spans="1:13" ht="17.25" customHeight="1">
      <c r="A6" s="174" t="s">
        <v>388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</row>
    <row r="7" ht="18.75">
      <c r="A7" s="1" t="s">
        <v>36</v>
      </c>
    </row>
    <row r="8" spans="1:13" ht="18.75">
      <c r="A8" s="169">
        <v>1001080</v>
      </c>
      <c r="B8" s="169"/>
      <c r="C8" s="169"/>
      <c r="D8" s="169"/>
      <c r="F8" s="169" t="s">
        <v>938</v>
      </c>
      <c r="G8" s="169"/>
      <c r="H8" s="169"/>
      <c r="I8" s="169"/>
      <c r="J8" s="169"/>
      <c r="K8" s="169"/>
      <c r="L8" s="169"/>
      <c r="M8" s="169"/>
    </row>
    <row r="9" spans="1:13" ht="18.75">
      <c r="A9" s="171" t="s">
        <v>489</v>
      </c>
      <c r="B9" s="171"/>
      <c r="C9" s="171"/>
      <c r="D9" s="171"/>
      <c r="F9" s="171" t="s">
        <v>246</v>
      </c>
      <c r="G9" s="171"/>
      <c r="H9" s="171"/>
      <c r="I9" s="171"/>
      <c r="J9" s="171"/>
      <c r="K9" s="171"/>
      <c r="L9" s="171"/>
      <c r="M9" s="171"/>
    </row>
    <row r="10" ht="18.75"/>
    <row r="11" spans="1:13" ht="57.75" customHeight="1">
      <c r="A11" s="168" t="s">
        <v>247</v>
      </c>
      <c r="B11" s="168" t="s">
        <v>248</v>
      </c>
      <c r="C11" s="168" t="s">
        <v>249</v>
      </c>
      <c r="D11" s="168" t="s">
        <v>250</v>
      </c>
      <c r="E11" s="168" t="s">
        <v>251</v>
      </c>
      <c r="F11" s="168"/>
      <c r="G11" s="168"/>
      <c r="H11" s="168" t="s">
        <v>252</v>
      </c>
      <c r="I11" s="168"/>
      <c r="J11" s="168"/>
      <c r="K11" s="168" t="s">
        <v>253</v>
      </c>
      <c r="L11" s="168"/>
      <c r="M11" s="168"/>
    </row>
    <row r="12" spans="1:13" ht="56.25">
      <c r="A12" s="168"/>
      <c r="B12" s="168"/>
      <c r="C12" s="168"/>
      <c r="D12" s="168"/>
      <c r="E12" s="3" t="s">
        <v>254</v>
      </c>
      <c r="F12" s="3" t="s">
        <v>255</v>
      </c>
      <c r="G12" s="3" t="s">
        <v>256</v>
      </c>
      <c r="H12" s="3" t="s">
        <v>254</v>
      </c>
      <c r="I12" s="3" t="s">
        <v>255</v>
      </c>
      <c r="J12" s="3" t="s">
        <v>256</v>
      </c>
      <c r="K12" s="3" t="s">
        <v>254</v>
      </c>
      <c r="L12" s="3" t="s">
        <v>255</v>
      </c>
      <c r="M12" s="3" t="s">
        <v>256</v>
      </c>
    </row>
    <row r="13" spans="1:13" ht="18.75">
      <c r="A13" s="60" t="s">
        <v>257</v>
      </c>
      <c r="B13" s="4" t="s">
        <v>258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37.5" customHeight="1">
      <c r="A14" s="8">
        <v>1</v>
      </c>
      <c r="B14" s="6" t="s">
        <v>937</v>
      </c>
      <c r="C14" s="3" t="s">
        <v>275</v>
      </c>
      <c r="D14" s="3" t="s">
        <v>322</v>
      </c>
      <c r="E14" s="137">
        <v>7</v>
      </c>
      <c r="F14" s="137">
        <v>0</v>
      </c>
      <c r="G14" s="137">
        <f aca="true" t="shared" si="0" ref="G14:G20">E14+F14</f>
        <v>7</v>
      </c>
      <c r="H14" s="137">
        <v>7</v>
      </c>
      <c r="I14" s="137">
        <v>0</v>
      </c>
      <c r="J14" s="137">
        <f aca="true" t="shared" si="1" ref="J14:J20">H14+I14</f>
        <v>7</v>
      </c>
      <c r="K14" s="137">
        <f aca="true" t="shared" si="2" ref="K14:M20">H14-E14</f>
        <v>0</v>
      </c>
      <c r="L14" s="137">
        <f t="shared" si="2"/>
        <v>0</v>
      </c>
      <c r="M14" s="137">
        <f t="shared" si="2"/>
        <v>0</v>
      </c>
    </row>
    <row r="15" spans="1:13" ht="37.5">
      <c r="A15" s="8">
        <v>2</v>
      </c>
      <c r="B15" s="6" t="s">
        <v>262</v>
      </c>
      <c r="C15" s="3" t="s">
        <v>263</v>
      </c>
      <c r="D15" s="3" t="s">
        <v>322</v>
      </c>
      <c r="E15" s="137">
        <v>4</v>
      </c>
      <c r="F15" s="137">
        <v>0</v>
      </c>
      <c r="G15" s="137">
        <f t="shared" si="0"/>
        <v>4</v>
      </c>
      <c r="H15" s="137">
        <v>3</v>
      </c>
      <c r="I15" s="137">
        <v>0</v>
      </c>
      <c r="J15" s="137">
        <f t="shared" si="1"/>
        <v>3</v>
      </c>
      <c r="K15" s="137">
        <f t="shared" si="2"/>
        <v>-1</v>
      </c>
      <c r="L15" s="137">
        <f t="shared" si="2"/>
        <v>0</v>
      </c>
      <c r="M15" s="137">
        <f t="shared" si="2"/>
        <v>-1</v>
      </c>
    </row>
    <row r="16" spans="1:13" ht="37.5">
      <c r="A16" s="8">
        <v>3</v>
      </c>
      <c r="B16" s="6" t="s">
        <v>264</v>
      </c>
      <c r="C16" s="3" t="s">
        <v>263</v>
      </c>
      <c r="D16" s="3" t="s">
        <v>322</v>
      </c>
      <c r="E16" s="137">
        <v>1861</v>
      </c>
      <c r="F16" s="137">
        <v>0</v>
      </c>
      <c r="G16" s="137">
        <f t="shared" si="0"/>
        <v>1861</v>
      </c>
      <c r="H16" s="137">
        <v>1268</v>
      </c>
      <c r="I16" s="137">
        <v>0</v>
      </c>
      <c r="J16" s="137">
        <f t="shared" si="1"/>
        <v>1268</v>
      </c>
      <c r="K16" s="137">
        <f t="shared" si="2"/>
        <v>-593</v>
      </c>
      <c r="L16" s="137">
        <f t="shared" si="2"/>
        <v>0</v>
      </c>
      <c r="M16" s="137">
        <f t="shared" si="2"/>
        <v>-593</v>
      </c>
    </row>
    <row r="17" spans="1:13" ht="37.5">
      <c r="A17" s="8">
        <v>4</v>
      </c>
      <c r="B17" s="6" t="s">
        <v>265</v>
      </c>
      <c r="C17" s="3" t="s">
        <v>263</v>
      </c>
      <c r="D17" s="3" t="s">
        <v>322</v>
      </c>
      <c r="E17" s="137">
        <v>457</v>
      </c>
      <c r="F17" s="137">
        <v>0</v>
      </c>
      <c r="G17" s="137">
        <f t="shared" si="0"/>
        <v>457</v>
      </c>
      <c r="H17" s="137">
        <v>501</v>
      </c>
      <c r="I17" s="137">
        <v>0</v>
      </c>
      <c r="J17" s="137">
        <f t="shared" si="1"/>
        <v>501</v>
      </c>
      <c r="K17" s="137">
        <f t="shared" si="2"/>
        <v>44</v>
      </c>
      <c r="L17" s="137">
        <f t="shared" si="2"/>
        <v>0</v>
      </c>
      <c r="M17" s="137">
        <f t="shared" si="2"/>
        <v>44</v>
      </c>
    </row>
    <row r="18" spans="1:13" ht="37.5">
      <c r="A18" s="8">
        <v>5</v>
      </c>
      <c r="B18" s="6" t="s">
        <v>266</v>
      </c>
      <c r="C18" s="3" t="s">
        <v>263</v>
      </c>
      <c r="D18" s="3" t="s">
        <v>322</v>
      </c>
      <c r="E18" s="137">
        <v>247</v>
      </c>
      <c r="F18" s="137">
        <v>0</v>
      </c>
      <c r="G18" s="137">
        <f t="shared" si="0"/>
        <v>247</v>
      </c>
      <c r="H18" s="137">
        <v>133</v>
      </c>
      <c r="I18" s="137">
        <v>0</v>
      </c>
      <c r="J18" s="137">
        <f t="shared" si="1"/>
        <v>133</v>
      </c>
      <c r="K18" s="138">
        <f t="shared" si="2"/>
        <v>-114</v>
      </c>
      <c r="L18" s="137">
        <f t="shared" si="2"/>
        <v>0</v>
      </c>
      <c r="M18" s="137">
        <f t="shared" si="2"/>
        <v>-114</v>
      </c>
    </row>
    <row r="19" spans="1:13" ht="37.5" customHeight="1">
      <c r="A19" s="8">
        <v>6</v>
      </c>
      <c r="B19" s="6" t="s">
        <v>268</v>
      </c>
      <c r="C19" s="3" t="s">
        <v>263</v>
      </c>
      <c r="D19" s="3" t="s">
        <v>322</v>
      </c>
      <c r="E19" s="137">
        <v>429</v>
      </c>
      <c r="F19" s="137">
        <v>1019</v>
      </c>
      <c r="G19" s="137">
        <f t="shared" si="0"/>
        <v>1448</v>
      </c>
      <c r="H19" s="137">
        <v>373</v>
      </c>
      <c r="I19" s="137">
        <v>2101</v>
      </c>
      <c r="J19" s="137">
        <f t="shared" si="1"/>
        <v>2474</v>
      </c>
      <c r="K19" s="137">
        <f t="shared" si="2"/>
        <v>-56</v>
      </c>
      <c r="L19" s="137">
        <f t="shared" si="2"/>
        <v>1082</v>
      </c>
      <c r="M19" s="137">
        <f t="shared" si="2"/>
        <v>1026</v>
      </c>
    </row>
    <row r="20" spans="1:13" ht="100.5" customHeight="1">
      <c r="A20" s="8">
        <v>7</v>
      </c>
      <c r="B20" s="6" t="s">
        <v>936</v>
      </c>
      <c r="C20" s="3" t="s">
        <v>294</v>
      </c>
      <c r="D20" s="3" t="s">
        <v>935</v>
      </c>
      <c r="E20" s="137">
        <v>0</v>
      </c>
      <c r="F20" s="137">
        <v>5267.9</v>
      </c>
      <c r="G20" s="137">
        <f t="shared" si="0"/>
        <v>5267.9</v>
      </c>
      <c r="H20" s="137">
        <v>0</v>
      </c>
      <c r="I20" s="137">
        <v>17684.9</v>
      </c>
      <c r="J20" s="137">
        <f t="shared" si="1"/>
        <v>17684.9</v>
      </c>
      <c r="K20" s="137">
        <f t="shared" si="2"/>
        <v>0</v>
      </c>
      <c r="L20" s="137">
        <f t="shared" si="2"/>
        <v>12417.000000000002</v>
      </c>
      <c r="M20" s="137">
        <f t="shared" si="2"/>
        <v>12417.000000000002</v>
      </c>
    </row>
    <row r="21" spans="1:13" ht="18.75">
      <c r="A21" s="4" t="s">
        <v>269</v>
      </c>
      <c r="B21" s="4" t="s">
        <v>270</v>
      </c>
      <c r="C21" s="3"/>
      <c r="D21" s="8"/>
      <c r="E21" s="137"/>
      <c r="F21" s="137"/>
      <c r="G21" s="137"/>
      <c r="H21" s="137"/>
      <c r="I21" s="137"/>
      <c r="J21" s="137"/>
      <c r="K21" s="137"/>
      <c r="L21" s="137"/>
      <c r="M21" s="137"/>
    </row>
    <row r="22" spans="1:13" ht="37.5">
      <c r="A22" s="8">
        <v>1</v>
      </c>
      <c r="B22" s="10" t="s">
        <v>934</v>
      </c>
      <c r="C22" s="3" t="s">
        <v>263</v>
      </c>
      <c r="D22" s="3" t="s">
        <v>322</v>
      </c>
      <c r="E22" s="137">
        <v>8007</v>
      </c>
      <c r="F22" s="137">
        <v>23793</v>
      </c>
      <c r="G22" s="137">
        <f>E22+F22</f>
        <v>31800</v>
      </c>
      <c r="H22" s="137">
        <v>6665</v>
      </c>
      <c r="I22" s="137">
        <v>14040</v>
      </c>
      <c r="J22" s="137">
        <f>H22+I22</f>
        <v>20705</v>
      </c>
      <c r="K22" s="137">
        <f aca="true" t="shared" si="3" ref="K22:M27">H22-E22</f>
        <v>-1342</v>
      </c>
      <c r="L22" s="137">
        <f t="shared" si="3"/>
        <v>-9753</v>
      </c>
      <c r="M22" s="137">
        <f t="shared" si="3"/>
        <v>-11095</v>
      </c>
    </row>
    <row r="23" spans="1:13" ht="18.75">
      <c r="A23" s="8">
        <v>2</v>
      </c>
      <c r="B23" s="5" t="s">
        <v>933</v>
      </c>
      <c r="C23" s="3" t="s">
        <v>263</v>
      </c>
      <c r="D23" s="8" t="s">
        <v>276</v>
      </c>
      <c r="E23" s="137">
        <v>3424</v>
      </c>
      <c r="F23" s="137">
        <v>8373</v>
      </c>
      <c r="G23" s="137">
        <f>E23+F23</f>
        <v>11797</v>
      </c>
      <c r="H23" s="137">
        <v>3400</v>
      </c>
      <c r="I23" s="137">
        <v>6551</v>
      </c>
      <c r="J23" s="137">
        <f>H23+I23</f>
        <v>9951</v>
      </c>
      <c r="K23" s="137">
        <f t="shared" si="3"/>
        <v>-24</v>
      </c>
      <c r="L23" s="137">
        <f t="shared" si="3"/>
        <v>-1822</v>
      </c>
      <c r="M23" s="137">
        <f t="shared" si="3"/>
        <v>-1846</v>
      </c>
    </row>
    <row r="24" spans="1:13" ht="18.75">
      <c r="A24" s="8">
        <v>3</v>
      </c>
      <c r="B24" s="5" t="s">
        <v>932</v>
      </c>
      <c r="C24" s="3" t="s">
        <v>263</v>
      </c>
      <c r="D24" s="8" t="s">
        <v>322</v>
      </c>
      <c r="E24" s="137">
        <v>472</v>
      </c>
      <c r="F24" s="137">
        <v>302</v>
      </c>
      <c r="G24" s="137">
        <f>E24+F24</f>
        <v>774</v>
      </c>
      <c r="H24" s="137">
        <v>348</v>
      </c>
      <c r="I24" s="137">
        <v>300</v>
      </c>
      <c r="J24" s="137">
        <f>H24+I24</f>
        <v>648</v>
      </c>
      <c r="K24" s="137">
        <f t="shared" si="3"/>
        <v>-124</v>
      </c>
      <c r="L24" s="137">
        <f t="shared" si="3"/>
        <v>-2</v>
      </c>
      <c r="M24" s="137">
        <f t="shared" si="3"/>
        <v>-126</v>
      </c>
    </row>
    <row r="25" spans="1:13" ht="37.5">
      <c r="A25" s="8">
        <v>4</v>
      </c>
      <c r="B25" s="7" t="s">
        <v>931</v>
      </c>
      <c r="C25" s="3" t="s">
        <v>263</v>
      </c>
      <c r="D25" s="3" t="s">
        <v>276</v>
      </c>
      <c r="E25" s="137">
        <v>24</v>
      </c>
      <c r="F25" s="137">
        <v>77</v>
      </c>
      <c r="G25" s="137">
        <f>E25+F25</f>
        <v>101</v>
      </c>
      <c r="H25" s="137">
        <v>27</v>
      </c>
      <c r="I25" s="137">
        <v>36</v>
      </c>
      <c r="J25" s="137">
        <f>H25+I25</f>
        <v>63</v>
      </c>
      <c r="K25" s="137">
        <f t="shared" si="3"/>
        <v>3</v>
      </c>
      <c r="L25" s="137">
        <f t="shared" si="3"/>
        <v>-41</v>
      </c>
      <c r="M25" s="137">
        <f t="shared" si="3"/>
        <v>-38</v>
      </c>
    </row>
    <row r="26" spans="1:13" ht="18.75">
      <c r="A26" s="8">
        <v>5</v>
      </c>
      <c r="B26" s="5" t="s">
        <v>930</v>
      </c>
      <c r="C26" s="3" t="s">
        <v>263</v>
      </c>
      <c r="D26" s="3" t="s">
        <v>276</v>
      </c>
      <c r="E26" s="137">
        <v>730</v>
      </c>
      <c r="F26" s="137">
        <v>1358</v>
      </c>
      <c r="G26" s="137">
        <f>E26+F26</f>
        <v>2088</v>
      </c>
      <c r="H26" s="137">
        <v>724</v>
      </c>
      <c r="I26" s="137">
        <v>1378</v>
      </c>
      <c r="J26" s="137">
        <f>H26+I26</f>
        <v>2102</v>
      </c>
      <c r="K26" s="137">
        <f t="shared" si="3"/>
        <v>-6</v>
      </c>
      <c r="L26" s="137">
        <f t="shared" si="3"/>
        <v>20</v>
      </c>
      <c r="M26" s="137">
        <f t="shared" si="3"/>
        <v>14</v>
      </c>
    </row>
    <row r="27" spans="1:13" ht="37.5">
      <c r="A27" s="8">
        <v>6</v>
      </c>
      <c r="B27" s="6" t="s">
        <v>929</v>
      </c>
      <c r="C27" s="3" t="s">
        <v>333</v>
      </c>
      <c r="D27" s="3" t="s">
        <v>279</v>
      </c>
      <c r="E27" s="137">
        <v>0</v>
      </c>
      <c r="F27" s="137">
        <v>810.4</v>
      </c>
      <c r="G27" s="137">
        <v>810.4</v>
      </c>
      <c r="H27" s="137">
        <v>0</v>
      </c>
      <c r="I27" s="137">
        <v>2720.8</v>
      </c>
      <c r="J27" s="137">
        <v>2720.8</v>
      </c>
      <c r="K27" s="137">
        <f t="shared" si="3"/>
        <v>0</v>
      </c>
      <c r="L27" s="137">
        <f>I27-F27</f>
        <v>1910.4</v>
      </c>
      <c r="M27" s="137">
        <f>J27-G27</f>
        <v>1910.4</v>
      </c>
    </row>
    <row r="28" spans="1:13" ht="18.75">
      <c r="A28" s="4" t="s">
        <v>280</v>
      </c>
      <c r="B28" s="4" t="s">
        <v>281</v>
      </c>
      <c r="C28" s="8"/>
      <c r="D28" s="8"/>
      <c r="E28" s="137"/>
      <c r="F28" s="137"/>
      <c r="G28" s="137"/>
      <c r="H28" s="137"/>
      <c r="I28" s="137"/>
      <c r="J28" s="137"/>
      <c r="K28" s="137"/>
      <c r="L28" s="137"/>
      <c r="M28" s="137"/>
    </row>
    <row r="29" spans="1:13" ht="39" customHeight="1">
      <c r="A29" s="8">
        <v>1</v>
      </c>
      <c r="B29" s="10" t="s">
        <v>928</v>
      </c>
      <c r="C29" s="8" t="s">
        <v>636</v>
      </c>
      <c r="D29" s="8" t="s">
        <v>276</v>
      </c>
      <c r="E29" s="137">
        <v>900</v>
      </c>
      <c r="F29" s="137">
        <v>900</v>
      </c>
      <c r="G29" s="137">
        <v>0</v>
      </c>
      <c r="H29" s="137">
        <v>900</v>
      </c>
      <c r="I29" s="137">
        <v>900</v>
      </c>
      <c r="J29" s="137">
        <f aca="true" t="shared" si="4" ref="J29:J34">H29+I29</f>
        <v>1800</v>
      </c>
      <c r="K29" s="137">
        <f aca="true" t="shared" si="5" ref="K29:M44">H29-E29</f>
        <v>0</v>
      </c>
      <c r="L29" s="137">
        <f t="shared" si="5"/>
        <v>0</v>
      </c>
      <c r="M29" s="137">
        <f t="shared" si="5"/>
        <v>1800</v>
      </c>
    </row>
    <row r="30" spans="1:13" ht="56.25" customHeight="1">
      <c r="A30" s="8">
        <v>2</v>
      </c>
      <c r="B30" s="10" t="s">
        <v>927</v>
      </c>
      <c r="C30" s="8" t="s">
        <v>286</v>
      </c>
      <c r="D30" s="3" t="s">
        <v>276</v>
      </c>
      <c r="E30" s="137">
        <v>28624.5</v>
      </c>
      <c r="F30" s="137">
        <v>0</v>
      </c>
      <c r="G30" s="137">
        <f>E30+F30</f>
        <v>28624.5</v>
      </c>
      <c r="H30" s="137">
        <v>28338.3</v>
      </c>
      <c r="I30" s="137">
        <v>0</v>
      </c>
      <c r="J30" s="137">
        <f t="shared" si="4"/>
        <v>28338.3</v>
      </c>
      <c r="K30" s="137">
        <f t="shared" si="5"/>
        <v>-286.2000000000007</v>
      </c>
      <c r="L30" s="137">
        <f t="shared" si="5"/>
        <v>0</v>
      </c>
      <c r="M30" s="137">
        <f t="shared" si="5"/>
        <v>-286.2000000000007</v>
      </c>
    </row>
    <row r="31" spans="1:13" ht="57" customHeight="1">
      <c r="A31" s="8">
        <v>3</v>
      </c>
      <c r="B31" s="10" t="s">
        <v>877</v>
      </c>
      <c r="C31" s="8" t="s">
        <v>286</v>
      </c>
      <c r="D31" s="3" t="s">
        <v>276</v>
      </c>
      <c r="E31" s="137">
        <v>4777</v>
      </c>
      <c r="F31" s="137">
        <v>0</v>
      </c>
      <c r="G31" s="137">
        <f>E31+F31</f>
        <v>4777</v>
      </c>
      <c r="H31" s="137">
        <v>7512</v>
      </c>
      <c r="I31" s="137">
        <v>0</v>
      </c>
      <c r="J31" s="137">
        <f t="shared" si="4"/>
        <v>7512</v>
      </c>
      <c r="K31" s="137">
        <f t="shared" si="5"/>
        <v>2735</v>
      </c>
      <c r="L31" s="137">
        <f t="shared" si="5"/>
        <v>0</v>
      </c>
      <c r="M31" s="137">
        <f t="shared" si="5"/>
        <v>2735</v>
      </c>
    </row>
    <row r="32" spans="1:13" ht="39" customHeight="1">
      <c r="A32" s="8">
        <v>4</v>
      </c>
      <c r="B32" s="10" t="s">
        <v>134</v>
      </c>
      <c r="C32" s="8" t="s">
        <v>286</v>
      </c>
      <c r="D32" s="3" t="s">
        <v>276</v>
      </c>
      <c r="E32" s="137">
        <v>4266</v>
      </c>
      <c r="F32" s="137">
        <v>3923</v>
      </c>
      <c r="G32" s="137">
        <f>E32+F32</f>
        <v>8189</v>
      </c>
      <c r="H32" s="137">
        <v>5901</v>
      </c>
      <c r="I32" s="137">
        <v>5029</v>
      </c>
      <c r="J32" s="137">
        <f t="shared" si="4"/>
        <v>10930</v>
      </c>
      <c r="K32" s="137">
        <f t="shared" si="5"/>
        <v>1635</v>
      </c>
      <c r="L32" s="137">
        <f t="shared" si="5"/>
        <v>1106</v>
      </c>
      <c r="M32" s="137">
        <f t="shared" si="5"/>
        <v>2741</v>
      </c>
    </row>
    <row r="33" spans="1:13" ht="56.25">
      <c r="A33" s="8">
        <v>5</v>
      </c>
      <c r="B33" s="10" t="s">
        <v>154</v>
      </c>
      <c r="C33" s="8" t="s">
        <v>286</v>
      </c>
      <c r="D33" s="3" t="s">
        <v>926</v>
      </c>
      <c r="E33" s="137">
        <v>245</v>
      </c>
      <c r="F33" s="137">
        <v>0</v>
      </c>
      <c r="G33" s="137">
        <f>E33+F33</f>
        <v>245</v>
      </c>
      <c r="H33" s="137">
        <v>245</v>
      </c>
      <c r="I33" s="137">
        <v>0</v>
      </c>
      <c r="J33" s="137">
        <f t="shared" si="4"/>
        <v>245</v>
      </c>
      <c r="K33" s="137">
        <f t="shared" si="5"/>
        <v>0</v>
      </c>
      <c r="L33" s="137">
        <f t="shared" si="5"/>
        <v>0</v>
      </c>
      <c r="M33" s="137">
        <f t="shared" si="5"/>
        <v>0</v>
      </c>
    </row>
    <row r="34" spans="1:13" ht="37.5">
      <c r="A34" s="8">
        <v>6</v>
      </c>
      <c r="B34" s="10" t="s">
        <v>925</v>
      </c>
      <c r="C34" s="8" t="s">
        <v>286</v>
      </c>
      <c r="D34" s="3" t="s">
        <v>276</v>
      </c>
      <c r="E34" s="137">
        <v>2000</v>
      </c>
      <c r="F34" s="137">
        <v>0</v>
      </c>
      <c r="G34" s="137">
        <f aca="true" t="shared" si="6" ref="G34:G44">E34+F34</f>
        <v>2000</v>
      </c>
      <c r="H34" s="137">
        <v>0</v>
      </c>
      <c r="I34" s="137">
        <v>0</v>
      </c>
      <c r="J34" s="137">
        <f t="shared" si="4"/>
        <v>0</v>
      </c>
      <c r="K34" s="137">
        <f t="shared" si="5"/>
        <v>-2000</v>
      </c>
      <c r="L34" s="137">
        <f t="shared" si="5"/>
        <v>0</v>
      </c>
      <c r="M34" s="137">
        <f t="shared" si="5"/>
        <v>-2000</v>
      </c>
    </row>
    <row r="35" spans="1:13" ht="60" customHeight="1">
      <c r="A35" s="8">
        <v>7</v>
      </c>
      <c r="B35" s="10" t="s">
        <v>924</v>
      </c>
      <c r="C35" s="8" t="s">
        <v>286</v>
      </c>
      <c r="D35" s="3" t="s">
        <v>923</v>
      </c>
      <c r="E35" s="137">
        <v>11.7</v>
      </c>
      <c r="F35" s="137">
        <v>6.4</v>
      </c>
      <c r="G35" s="137">
        <f t="shared" si="6"/>
        <v>18.1</v>
      </c>
      <c r="H35" s="137">
        <v>11.7</v>
      </c>
      <c r="I35" s="137">
        <v>6.4</v>
      </c>
      <c r="J35" s="137">
        <f aca="true" t="shared" si="7" ref="J35:J44">H35+I35</f>
        <v>18.1</v>
      </c>
      <c r="K35" s="137">
        <f t="shared" si="5"/>
        <v>0</v>
      </c>
      <c r="L35" s="137">
        <f t="shared" si="5"/>
        <v>0</v>
      </c>
      <c r="M35" s="137">
        <f t="shared" si="5"/>
        <v>0</v>
      </c>
    </row>
    <row r="36" spans="1:13" ht="60" customHeight="1">
      <c r="A36" s="8">
        <v>8</v>
      </c>
      <c r="B36" s="10" t="s">
        <v>922</v>
      </c>
      <c r="C36" s="8" t="s">
        <v>286</v>
      </c>
      <c r="D36" s="3" t="s">
        <v>276</v>
      </c>
      <c r="E36" s="137">
        <v>4400</v>
      </c>
      <c r="F36" s="137">
        <v>0</v>
      </c>
      <c r="G36" s="137">
        <f t="shared" si="6"/>
        <v>4400</v>
      </c>
      <c r="H36" s="137">
        <v>4400</v>
      </c>
      <c r="I36" s="137">
        <v>0</v>
      </c>
      <c r="J36" s="137">
        <f t="shared" si="7"/>
        <v>4400</v>
      </c>
      <c r="K36" s="137">
        <f t="shared" si="5"/>
        <v>0</v>
      </c>
      <c r="L36" s="137">
        <f t="shared" si="5"/>
        <v>0</v>
      </c>
      <c r="M36" s="137">
        <f t="shared" si="5"/>
        <v>0</v>
      </c>
    </row>
    <row r="37" spans="1:13" ht="60" customHeight="1">
      <c r="A37" s="8">
        <v>9</v>
      </c>
      <c r="B37" s="10" t="s">
        <v>921</v>
      </c>
      <c r="C37" s="8" t="s">
        <v>286</v>
      </c>
      <c r="D37" s="3" t="s">
        <v>872</v>
      </c>
      <c r="E37" s="137">
        <v>29814</v>
      </c>
      <c r="F37" s="137">
        <v>0</v>
      </c>
      <c r="G37" s="137">
        <f t="shared" si="6"/>
        <v>29814</v>
      </c>
      <c r="H37" s="137">
        <v>43076</v>
      </c>
      <c r="I37" s="137">
        <v>0</v>
      </c>
      <c r="J37" s="137">
        <f t="shared" si="7"/>
        <v>43076</v>
      </c>
      <c r="K37" s="137">
        <f t="shared" si="5"/>
        <v>13262</v>
      </c>
      <c r="L37" s="137">
        <f t="shared" si="5"/>
        <v>0</v>
      </c>
      <c r="M37" s="137">
        <f t="shared" si="5"/>
        <v>13262</v>
      </c>
    </row>
    <row r="38" spans="1:13" ht="104.25" customHeight="1">
      <c r="A38" s="8">
        <v>10</v>
      </c>
      <c r="B38" s="10" t="s">
        <v>920</v>
      </c>
      <c r="C38" s="8" t="s">
        <v>294</v>
      </c>
      <c r="D38" s="166" t="s">
        <v>935</v>
      </c>
      <c r="E38" s="137">
        <v>6.5</v>
      </c>
      <c r="F38" s="137">
        <v>0</v>
      </c>
      <c r="G38" s="137">
        <f t="shared" si="6"/>
        <v>6.5</v>
      </c>
      <c r="H38" s="137">
        <v>6.5</v>
      </c>
      <c r="I38" s="137">
        <v>0</v>
      </c>
      <c r="J38" s="137">
        <f t="shared" si="7"/>
        <v>6.5</v>
      </c>
      <c r="K38" s="137">
        <f t="shared" si="5"/>
        <v>0</v>
      </c>
      <c r="L38" s="137">
        <f t="shared" si="5"/>
        <v>0</v>
      </c>
      <c r="M38" s="137">
        <f t="shared" si="5"/>
        <v>0</v>
      </c>
    </row>
    <row r="39" spans="1:13" ht="18.75">
      <c r="A39" s="4" t="s">
        <v>288</v>
      </c>
      <c r="B39" s="4" t="s">
        <v>289</v>
      </c>
      <c r="C39" s="8"/>
      <c r="D39" s="8"/>
      <c r="E39" s="137"/>
      <c r="F39" s="137"/>
      <c r="G39" s="137"/>
      <c r="H39" s="137"/>
      <c r="I39" s="137"/>
      <c r="J39" s="137"/>
      <c r="K39" s="137"/>
      <c r="L39" s="137"/>
      <c r="M39" s="137"/>
    </row>
    <row r="40" spans="1:13" ht="75">
      <c r="A40" s="3">
        <v>1</v>
      </c>
      <c r="B40" s="7" t="s">
        <v>871</v>
      </c>
      <c r="C40" s="8" t="s">
        <v>291</v>
      </c>
      <c r="D40" s="8" t="s">
        <v>276</v>
      </c>
      <c r="E40" s="137">
        <v>0</v>
      </c>
      <c r="F40" s="137">
        <v>100</v>
      </c>
      <c r="G40" s="137">
        <f t="shared" si="6"/>
        <v>100</v>
      </c>
      <c r="H40" s="137">
        <v>0</v>
      </c>
      <c r="I40" s="137">
        <v>100</v>
      </c>
      <c r="J40" s="137">
        <f t="shared" si="7"/>
        <v>100</v>
      </c>
      <c r="K40" s="137">
        <f t="shared" si="5"/>
        <v>0</v>
      </c>
      <c r="L40" s="137">
        <f t="shared" si="5"/>
        <v>0</v>
      </c>
      <c r="M40" s="137">
        <f t="shared" si="5"/>
        <v>0</v>
      </c>
    </row>
    <row r="41" spans="1:13" ht="18.75">
      <c r="A41" s="3">
        <v>2</v>
      </c>
      <c r="B41" s="7" t="s">
        <v>919</v>
      </c>
      <c r="C41" s="8" t="s">
        <v>291</v>
      </c>
      <c r="D41" s="8" t="s">
        <v>276</v>
      </c>
      <c r="E41" s="137">
        <v>10</v>
      </c>
      <c r="F41" s="137">
        <v>0</v>
      </c>
      <c r="G41" s="137">
        <f t="shared" si="6"/>
        <v>10</v>
      </c>
      <c r="H41" s="137">
        <v>8</v>
      </c>
      <c r="I41" s="137">
        <v>0</v>
      </c>
      <c r="J41" s="137">
        <f t="shared" si="7"/>
        <v>8</v>
      </c>
      <c r="K41" s="137">
        <f t="shared" si="5"/>
        <v>-2</v>
      </c>
      <c r="L41" s="137">
        <f t="shared" si="5"/>
        <v>0</v>
      </c>
      <c r="M41" s="137">
        <f t="shared" si="5"/>
        <v>-2</v>
      </c>
    </row>
    <row r="42" spans="1:13" ht="46.5" customHeight="1">
      <c r="A42" s="3">
        <v>3</v>
      </c>
      <c r="B42" s="6" t="s">
        <v>918</v>
      </c>
      <c r="C42" s="8" t="s">
        <v>291</v>
      </c>
      <c r="D42" s="8" t="s">
        <v>276</v>
      </c>
      <c r="E42" s="137">
        <v>100</v>
      </c>
      <c r="F42" s="137">
        <v>0</v>
      </c>
      <c r="G42" s="137">
        <f t="shared" si="6"/>
        <v>100</v>
      </c>
      <c r="H42" s="137">
        <v>100</v>
      </c>
      <c r="I42" s="137">
        <v>0</v>
      </c>
      <c r="J42" s="137">
        <f t="shared" si="7"/>
        <v>100</v>
      </c>
      <c r="K42" s="137">
        <f t="shared" si="5"/>
        <v>0</v>
      </c>
      <c r="L42" s="137">
        <f t="shared" si="5"/>
        <v>0</v>
      </c>
      <c r="M42" s="137">
        <f t="shared" si="5"/>
        <v>0</v>
      </c>
    </row>
    <row r="43" spans="1:13" ht="29.25" customHeight="1">
      <c r="A43" s="3">
        <v>4</v>
      </c>
      <c r="B43" s="6" t="s">
        <v>917</v>
      </c>
      <c r="C43" s="8" t="s">
        <v>291</v>
      </c>
      <c r="D43" s="8" t="s">
        <v>276</v>
      </c>
      <c r="E43" s="137">
        <v>100</v>
      </c>
      <c r="F43" s="137">
        <v>0</v>
      </c>
      <c r="G43" s="137">
        <f t="shared" si="6"/>
        <v>100</v>
      </c>
      <c r="H43" s="137">
        <v>100</v>
      </c>
      <c r="I43" s="137">
        <v>0</v>
      </c>
      <c r="J43" s="137">
        <f t="shared" si="7"/>
        <v>100</v>
      </c>
      <c r="K43" s="137">
        <f t="shared" si="5"/>
        <v>0</v>
      </c>
      <c r="L43" s="137">
        <f t="shared" si="5"/>
        <v>0</v>
      </c>
      <c r="M43" s="137">
        <f t="shared" si="5"/>
        <v>0</v>
      </c>
    </row>
    <row r="44" spans="1:13" ht="57.75" customHeight="1">
      <c r="A44" s="3">
        <v>5</v>
      </c>
      <c r="B44" s="7" t="s">
        <v>916</v>
      </c>
      <c r="C44" s="8" t="s">
        <v>291</v>
      </c>
      <c r="D44" s="8" t="s">
        <v>279</v>
      </c>
      <c r="E44" s="137">
        <v>0</v>
      </c>
      <c r="F44" s="137">
        <v>100</v>
      </c>
      <c r="G44" s="137">
        <f t="shared" si="6"/>
        <v>100</v>
      </c>
      <c r="H44" s="137">
        <v>0</v>
      </c>
      <c r="I44" s="137">
        <v>100</v>
      </c>
      <c r="J44" s="137">
        <f t="shared" si="7"/>
        <v>100</v>
      </c>
      <c r="K44" s="137">
        <f t="shared" si="5"/>
        <v>0</v>
      </c>
      <c r="L44" s="137">
        <f t="shared" si="5"/>
        <v>0</v>
      </c>
      <c r="M44" s="137">
        <f t="shared" si="5"/>
        <v>0</v>
      </c>
    </row>
    <row r="45" spans="1:13" ht="18.75">
      <c r="A45" s="5"/>
      <c r="B45" s="5"/>
      <c r="C45" s="5"/>
      <c r="D45" s="5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8.75">
      <c r="A46" s="12"/>
      <c r="B46" s="126"/>
      <c r="C46" s="12"/>
      <c r="D46" s="12"/>
      <c r="E46" s="13"/>
      <c r="F46" s="13"/>
      <c r="G46" s="13"/>
      <c r="H46" s="13"/>
      <c r="I46" s="13"/>
      <c r="J46" s="13"/>
      <c r="K46" s="13"/>
      <c r="L46" s="13"/>
      <c r="M46" s="13"/>
    </row>
    <row r="48" spans="1:13" ht="18.75">
      <c r="A48" s="32" t="s">
        <v>522</v>
      </c>
      <c r="E48" s="169"/>
      <c r="F48" s="169"/>
      <c r="G48" s="169"/>
      <c r="J48" s="12"/>
      <c r="K48" s="12"/>
      <c r="L48" s="170" t="s">
        <v>600</v>
      </c>
      <c r="M48" s="170"/>
    </row>
    <row r="49" spans="5:13" ht="18.75">
      <c r="E49" s="167" t="s">
        <v>292</v>
      </c>
      <c r="F49" s="167"/>
      <c r="G49" s="167"/>
      <c r="J49" s="12"/>
      <c r="K49" s="12"/>
      <c r="L49" s="167" t="s">
        <v>293</v>
      </c>
      <c r="M49" s="167"/>
    </row>
  </sheetData>
  <sheetProtection/>
  <mergeCells count="19">
    <mergeCell ref="E49:G49"/>
    <mergeCell ref="E11:G11"/>
    <mergeCell ref="H11:J11"/>
    <mergeCell ref="K11:M11"/>
    <mergeCell ref="E48:G48"/>
    <mergeCell ref="L48:M48"/>
    <mergeCell ref="L49:M49"/>
    <mergeCell ref="A9:D9"/>
    <mergeCell ref="F9:M9"/>
    <mergeCell ref="A11:A12"/>
    <mergeCell ref="B11:B12"/>
    <mergeCell ref="C11:C12"/>
    <mergeCell ref="D11:D12"/>
    <mergeCell ref="A8:D8"/>
    <mergeCell ref="F8:M8"/>
    <mergeCell ref="A1:M1"/>
    <mergeCell ref="A3:M3"/>
    <mergeCell ref="A4:M4"/>
    <mergeCell ref="A6:M6"/>
  </mergeCells>
  <printOptions/>
  <pageMargins left="0.7874015748031497" right="0.7874015748031497" top="0.984251968503937" bottom="0.984251968503937" header="0" footer="0"/>
  <pageSetup fitToHeight="2" fitToWidth="1" horizontalDpi="600" verticalDpi="600" orientation="landscape" paperSize="9" scale="5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56"/>
  <sheetViews>
    <sheetView zoomScale="75" zoomScaleNormal="75" zoomScalePageLayoutView="0" workbookViewId="0" topLeftCell="A1">
      <selection activeCell="F8" sqref="F8:M8"/>
    </sheetView>
  </sheetViews>
  <sheetFormatPr defaultColWidth="9.140625" defaultRowHeight="12.75"/>
  <cols>
    <col min="1" max="1" width="7.8515625" style="1" customWidth="1"/>
    <col min="2" max="2" width="45.140625" style="1" customWidth="1"/>
    <col min="3" max="3" width="12.140625" style="1" customWidth="1"/>
    <col min="4" max="4" width="21.7109375" style="1" customWidth="1"/>
    <col min="5" max="5" width="14.00390625" style="1" customWidth="1"/>
    <col min="6" max="6" width="14.28125" style="1" customWidth="1"/>
    <col min="7" max="7" width="17.00390625" style="1" customWidth="1"/>
    <col min="8" max="9" width="14.8515625" style="1" customWidth="1"/>
    <col min="10" max="10" width="15.57421875" style="1" customWidth="1"/>
    <col min="11" max="12" width="16.140625" style="1" customWidth="1"/>
    <col min="13" max="13" width="16.57421875" style="1" customWidth="1"/>
    <col min="14" max="16384" width="9.140625" style="1" customWidth="1"/>
  </cols>
  <sheetData>
    <row r="1" spans="1:13" ht="34.5" customHeight="1">
      <c r="A1" s="172" t="s">
        <v>241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ht="18.75"/>
    <row r="3" spans="1:13" ht="20.25">
      <c r="A3" s="173" t="s">
        <v>242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18.75">
      <c r="A4" s="171" t="s">
        <v>243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ht="15.75" customHeight="1"/>
    <row r="6" spans="1:13" ht="21.75" customHeight="1">
      <c r="A6" s="174" t="s">
        <v>388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</row>
    <row r="7" ht="18.75"/>
    <row r="8" spans="1:14" ht="42" customHeight="1">
      <c r="A8" s="169">
        <v>1001100</v>
      </c>
      <c r="B8" s="169"/>
      <c r="C8" s="169"/>
      <c r="D8" s="169"/>
      <c r="F8" s="185" t="s">
        <v>526</v>
      </c>
      <c r="G8" s="185"/>
      <c r="H8" s="185"/>
      <c r="I8" s="185"/>
      <c r="J8" s="185"/>
      <c r="K8" s="185"/>
      <c r="L8" s="185"/>
      <c r="M8" s="185"/>
      <c r="N8" s="19"/>
    </row>
    <row r="9" spans="1:13" ht="18.75">
      <c r="A9" s="171" t="s">
        <v>489</v>
      </c>
      <c r="B9" s="171"/>
      <c r="C9" s="171"/>
      <c r="D9" s="171"/>
      <c r="F9" s="171" t="s">
        <v>246</v>
      </c>
      <c r="G9" s="171"/>
      <c r="H9" s="171"/>
      <c r="I9" s="171"/>
      <c r="J9" s="171"/>
      <c r="K9" s="171"/>
      <c r="L9" s="171"/>
      <c r="M9" s="171"/>
    </row>
    <row r="10" ht="18.75"/>
    <row r="11" spans="1:13" ht="57.75" customHeight="1">
      <c r="A11" s="168" t="s">
        <v>247</v>
      </c>
      <c r="B11" s="168" t="s">
        <v>248</v>
      </c>
      <c r="C11" s="168" t="s">
        <v>249</v>
      </c>
      <c r="D11" s="168" t="s">
        <v>250</v>
      </c>
      <c r="E11" s="168" t="s">
        <v>251</v>
      </c>
      <c r="F11" s="168"/>
      <c r="G11" s="168"/>
      <c r="H11" s="168" t="s">
        <v>252</v>
      </c>
      <c r="I11" s="168"/>
      <c r="J11" s="168"/>
      <c r="K11" s="168" t="s">
        <v>253</v>
      </c>
      <c r="L11" s="168"/>
      <c r="M11" s="168"/>
    </row>
    <row r="12" spans="1:13" ht="56.25">
      <c r="A12" s="168"/>
      <c r="B12" s="168"/>
      <c r="C12" s="168"/>
      <c r="D12" s="168"/>
      <c r="E12" s="3" t="s">
        <v>254</v>
      </c>
      <c r="F12" s="3" t="s">
        <v>255</v>
      </c>
      <c r="G12" s="3" t="s">
        <v>256</v>
      </c>
      <c r="H12" s="3" t="s">
        <v>254</v>
      </c>
      <c r="I12" s="3" t="s">
        <v>255</v>
      </c>
      <c r="J12" s="3" t="s">
        <v>256</v>
      </c>
      <c r="K12" s="3" t="s">
        <v>254</v>
      </c>
      <c r="L12" s="3" t="s">
        <v>255</v>
      </c>
      <c r="M12" s="3" t="s">
        <v>256</v>
      </c>
    </row>
    <row r="13" spans="1:13" ht="18.75">
      <c r="A13" s="60" t="s">
        <v>257</v>
      </c>
      <c r="B13" s="4" t="s">
        <v>258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37.5" customHeight="1">
      <c r="A14" s="8">
        <v>1</v>
      </c>
      <c r="B14" s="10" t="s">
        <v>302</v>
      </c>
      <c r="C14" s="3" t="s">
        <v>275</v>
      </c>
      <c r="D14" s="3" t="s">
        <v>322</v>
      </c>
      <c r="E14" s="137">
        <v>91</v>
      </c>
      <c r="F14" s="137">
        <v>0</v>
      </c>
      <c r="G14" s="138">
        <f aca="true" t="shared" si="0" ref="G14:G21">E14+F14</f>
        <v>91</v>
      </c>
      <c r="H14" s="137">
        <v>91</v>
      </c>
      <c r="I14" s="137">
        <v>0</v>
      </c>
      <c r="J14" s="138">
        <f aca="true" t="shared" si="1" ref="J14:J21">H14+I14</f>
        <v>91</v>
      </c>
      <c r="K14" s="138">
        <f aca="true" t="shared" si="2" ref="K14:M18">H14-E14</f>
        <v>0</v>
      </c>
      <c r="L14" s="138">
        <f t="shared" si="2"/>
        <v>0</v>
      </c>
      <c r="M14" s="138">
        <f t="shared" si="2"/>
        <v>0</v>
      </c>
    </row>
    <row r="15" spans="1:13" ht="37.5">
      <c r="A15" s="8">
        <v>2</v>
      </c>
      <c r="B15" s="20" t="s">
        <v>312</v>
      </c>
      <c r="C15" s="3" t="s">
        <v>263</v>
      </c>
      <c r="D15" s="3" t="s">
        <v>322</v>
      </c>
      <c r="E15" s="137">
        <v>90</v>
      </c>
      <c r="F15" s="137">
        <v>0</v>
      </c>
      <c r="G15" s="138">
        <f t="shared" si="0"/>
        <v>90</v>
      </c>
      <c r="H15" s="137">
        <v>59</v>
      </c>
      <c r="I15" s="137">
        <v>0</v>
      </c>
      <c r="J15" s="138">
        <f t="shared" si="1"/>
        <v>59</v>
      </c>
      <c r="K15" s="138">
        <f t="shared" si="2"/>
        <v>-31</v>
      </c>
      <c r="L15" s="138">
        <f t="shared" si="2"/>
        <v>0</v>
      </c>
      <c r="M15" s="138">
        <f t="shared" si="2"/>
        <v>-31</v>
      </c>
    </row>
    <row r="16" spans="1:13" ht="37.5">
      <c r="A16" s="8">
        <v>3</v>
      </c>
      <c r="B16" s="10" t="s">
        <v>265</v>
      </c>
      <c r="C16" s="3" t="s">
        <v>263</v>
      </c>
      <c r="D16" s="3" t="s">
        <v>322</v>
      </c>
      <c r="E16" s="137">
        <v>15</v>
      </c>
      <c r="F16" s="137">
        <v>0</v>
      </c>
      <c r="G16" s="138">
        <f t="shared" si="0"/>
        <v>15</v>
      </c>
      <c r="H16" s="137">
        <v>20</v>
      </c>
      <c r="I16" s="137">
        <v>0</v>
      </c>
      <c r="J16" s="138">
        <f t="shared" si="1"/>
        <v>20</v>
      </c>
      <c r="K16" s="138">
        <f t="shared" si="2"/>
        <v>5</v>
      </c>
      <c r="L16" s="138">
        <f t="shared" si="2"/>
        <v>0</v>
      </c>
      <c r="M16" s="138">
        <f t="shared" si="2"/>
        <v>5</v>
      </c>
    </row>
    <row r="17" spans="1:13" ht="37.5" customHeight="1">
      <c r="A17" s="8">
        <v>4</v>
      </c>
      <c r="B17" s="10" t="s">
        <v>268</v>
      </c>
      <c r="C17" s="3" t="s">
        <v>263</v>
      </c>
      <c r="D17" s="3" t="s">
        <v>322</v>
      </c>
      <c r="E17" s="137">
        <v>6301</v>
      </c>
      <c r="F17" s="137">
        <v>582</v>
      </c>
      <c r="G17" s="138">
        <f t="shared" si="0"/>
        <v>6883</v>
      </c>
      <c r="H17" s="137">
        <v>5767</v>
      </c>
      <c r="I17" s="137">
        <v>427</v>
      </c>
      <c r="J17" s="138">
        <f t="shared" si="1"/>
        <v>6194</v>
      </c>
      <c r="K17" s="138">
        <f t="shared" si="2"/>
        <v>-534</v>
      </c>
      <c r="L17" s="138">
        <f t="shared" si="2"/>
        <v>-155</v>
      </c>
      <c r="M17" s="138">
        <f t="shared" si="2"/>
        <v>-689</v>
      </c>
    </row>
    <row r="18" spans="1:13" ht="37.5" customHeight="1">
      <c r="A18" s="8">
        <v>5</v>
      </c>
      <c r="B18" s="20" t="s">
        <v>267</v>
      </c>
      <c r="C18" s="3" t="s">
        <v>263</v>
      </c>
      <c r="D18" s="3" t="s">
        <v>322</v>
      </c>
      <c r="E18" s="137">
        <v>34</v>
      </c>
      <c r="F18" s="137">
        <v>0</v>
      </c>
      <c r="G18" s="138">
        <f t="shared" si="0"/>
        <v>34</v>
      </c>
      <c r="H18" s="137">
        <v>38</v>
      </c>
      <c r="I18" s="137">
        <v>0</v>
      </c>
      <c r="J18" s="138">
        <f t="shared" si="1"/>
        <v>38</v>
      </c>
      <c r="K18" s="138">
        <f t="shared" si="2"/>
        <v>4</v>
      </c>
      <c r="L18" s="138">
        <f t="shared" si="2"/>
        <v>0</v>
      </c>
      <c r="M18" s="138">
        <f t="shared" si="2"/>
        <v>4</v>
      </c>
    </row>
    <row r="19" spans="1:13" ht="37.5" customHeight="1">
      <c r="A19" s="8">
        <v>6</v>
      </c>
      <c r="B19" s="20" t="s">
        <v>310</v>
      </c>
      <c r="C19" s="3" t="s">
        <v>275</v>
      </c>
      <c r="D19" s="3" t="s">
        <v>322</v>
      </c>
      <c r="E19" s="137">
        <v>2745</v>
      </c>
      <c r="F19" s="137">
        <v>0</v>
      </c>
      <c r="G19" s="138">
        <f t="shared" si="0"/>
        <v>2745</v>
      </c>
      <c r="H19" s="137">
        <v>2745</v>
      </c>
      <c r="I19" s="137">
        <v>0</v>
      </c>
      <c r="J19" s="138">
        <f t="shared" si="1"/>
        <v>2745</v>
      </c>
      <c r="K19" s="138">
        <f>H19-E19</f>
        <v>0</v>
      </c>
      <c r="L19" s="138">
        <v>0</v>
      </c>
      <c r="M19" s="138">
        <f>J19-G19</f>
        <v>0</v>
      </c>
    </row>
    <row r="20" spans="1:13" ht="37.5" customHeight="1">
      <c r="A20" s="8">
        <v>7</v>
      </c>
      <c r="B20" s="10" t="s">
        <v>311</v>
      </c>
      <c r="C20" s="3" t="s">
        <v>275</v>
      </c>
      <c r="D20" s="3" t="s">
        <v>322</v>
      </c>
      <c r="E20" s="137">
        <v>666</v>
      </c>
      <c r="F20" s="137">
        <v>521</v>
      </c>
      <c r="G20" s="138">
        <f t="shared" si="0"/>
        <v>1187</v>
      </c>
      <c r="H20" s="137">
        <v>666</v>
      </c>
      <c r="I20" s="137">
        <v>521</v>
      </c>
      <c r="J20" s="138">
        <f t="shared" si="1"/>
        <v>1187</v>
      </c>
      <c r="K20" s="138">
        <f>H20-E20</f>
        <v>0</v>
      </c>
      <c r="L20" s="138">
        <f>I20-F20</f>
        <v>0</v>
      </c>
      <c r="M20" s="138">
        <f>J20-G20</f>
        <v>0</v>
      </c>
    </row>
    <row r="21" spans="1:13" ht="83.25" customHeight="1">
      <c r="A21" s="8">
        <v>8</v>
      </c>
      <c r="B21" s="10" t="s">
        <v>944</v>
      </c>
      <c r="C21" s="3" t="s">
        <v>294</v>
      </c>
      <c r="D21" s="3" t="s">
        <v>313</v>
      </c>
      <c r="E21" s="137">
        <v>0</v>
      </c>
      <c r="F21" s="137">
        <v>3553.5</v>
      </c>
      <c r="G21" s="137">
        <f t="shared" si="0"/>
        <v>3553.5</v>
      </c>
      <c r="H21" s="137">
        <v>0</v>
      </c>
      <c r="I21" s="137">
        <v>397.2</v>
      </c>
      <c r="J21" s="138">
        <f t="shared" si="1"/>
        <v>397.2</v>
      </c>
      <c r="K21" s="137">
        <f>H21-E21</f>
        <v>0</v>
      </c>
      <c r="L21" s="137">
        <f>I21-F21</f>
        <v>-3156.3</v>
      </c>
      <c r="M21" s="138">
        <f>J21-G21</f>
        <v>-3156.3</v>
      </c>
    </row>
    <row r="22" spans="1:13" ht="18.75">
      <c r="A22" s="60" t="s">
        <v>269</v>
      </c>
      <c r="B22" s="4" t="s">
        <v>270</v>
      </c>
      <c r="C22" s="3"/>
      <c r="D22" s="5"/>
      <c r="E22" s="137"/>
      <c r="F22" s="137"/>
      <c r="G22" s="137"/>
      <c r="H22" s="137"/>
      <c r="I22" s="137"/>
      <c r="J22" s="137"/>
      <c r="K22" s="138"/>
      <c r="L22" s="138"/>
      <c r="M22" s="138"/>
    </row>
    <row r="23" spans="1:13" ht="22.5" customHeight="1">
      <c r="A23" s="8">
        <v>1</v>
      </c>
      <c r="B23" s="5" t="s">
        <v>314</v>
      </c>
      <c r="C23" s="3" t="s">
        <v>315</v>
      </c>
      <c r="D23" s="8" t="s">
        <v>276</v>
      </c>
      <c r="E23" s="137">
        <v>3900</v>
      </c>
      <c r="F23" s="137">
        <v>0</v>
      </c>
      <c r="G23" s="137">
        <f aca="true" t="shared" si="3" ref="G23:G52">E23+F23</f>
        <v>3900</v>
      </c>
      <c r="H23" s="137">
        <v>3582.5</v>
      </c>
      <c r="I23" s="137">
        <v>0</v>
      </c>
      <c r="J23" s="137">
        <f aca="true" t="shared" si="4" ref="J23:J52">H23+I23</f>
        <v>3582.5</v>
      </c>
      <c r="K23" s="138">
        <f aca="true" t="shared" si="5" ref="K23:M31">H23-E23</f>
        <v>-317.5</v>
      </c>
      <c r="L23" s="138">
        <f t="shared" si="5"/>
        <v>0</v>
      </c>
      <c r="M23" s="138">
        <f t="shared" si="5"/>
        <v>-317.5</v>
      </c>
    </row>
    <row r="24" spans="1:13" ht="37.5">
      <c r="A24" s="8">
        <v>2</v>
      </c>
      <c r="B24" s="7" t="s">
        <v>527</v>
      </c>
      <c r="C24" s="3" t="s">
        <v>263</v>
      </c>
      <c r="D24" s="8" t="s">
        <v>276</v>
      </c>
      <c r="E24" s="137">
        <v>64800</v>
      </c>
      <c r="F24" s="137">
        <v>0</v>
      </c>
      <c r="G24" s="137">
        <f t="shared" si="3"/>
        <v>64800</v>
      </c>
      <c r="H24" s="137">
        <v>63798</v>
      </c>
      <c r="I24" s="137">
        <v>0</v>
      </c>
      <c r="J24" s="137">
        <f t="shared" si="4"/>
        <v>63798</v>
      </c>
      <c r="K24" s="138">
        <f t="shared" si="5"/>
        <v>-1002</v>
      </c>
      <c r="L24" s="138">
        <f t="shared" si="5"/>
        <v>0</v>
      </c>
      <c r="M24" s="138">
        <f t="shared" si="5"/>
        <v>-1002</v>
      </c>
    </row>
    <row r="25" spans="1:13" ht="41.25" customHeight="1">
      <c r="A25" s="8">
        <v>3</v>
      </c>
      <c r="B25" s="7" t="s">
        <v>528</v>
      </c>
      <c r="C25" s="3" t="s">
        <v>263</v>
      </c>
      <c r="D25" s="8" t="s">
        <v>276</v>
      </c>
      <c r="E25" s="137">
        <v>14500</v>
      </c>
      <c r="F25" s="137">
        <v>9420</v>
      </c>
      <c r="G25" s="137">
        <f t="shared" si="3"/>
        <v>23920</v>
      </c>
      <c r="H25" s="137">
        <v>1141.5</v>
      </c>
      <c r="I25" s="137">
        <v>7479</v>
      </c>
      <c r="J25" s="137">
        <f t="shared" si="4"/>
        <v>8620.5</v>
      </c>
      <c r="K25" s="138">
        <f t="shared" si="5"/>
        <v>-13358.5</v>
      </c>
      <c r="L25" s="138">
        <f t="shared" si="5"/>
        <v>-1941</v>
      </c>
      <c r="M25" s="138">
        <f t="shared" si="5"/>
        <v>-15299.5</v>
      </c>
    </row>
    <row r="26" spans="1:13" ht="37.5">
      <c r="A26" s="8">
        <v>4</v>
      </c>
      <c r="B26" s="7" t="s">
        <v>15</v>
      </c>
      <c r="C26" s="3" t="s">
        <v>315</v>
      </c>
      <c r="D26" s="8" t="s">
        <v>276</v>
      </c>
      <c r="E26" s="137">
        <v>907.7</v>
      </c>
      <c r="F26" s="137">
        <v>0</v>
      </c>
      <c r="G26" s="137">
        <f t="shared" si="3"/>
        <v>907.7</v>
      </c>
      <c r="H26" s="137">
        <v>873.7</v>
      </c>
      <c r="I26" s="137">
        <v>0</v>
      </c>
      <c r="J26" s="137">
        <f t="shared" si="4"/>
        <v>873.7</v>
      </c>
      <c r="K26" s="138">
        <f t="shared" si="5"/>
        <v>-34</v>
      </c>
      <c r="L26" s="138">
        <f t="shared" si="5"/>
        <v>0</v>
      </c>
      <c r="M26" s="138">
        <f t="shared" si="5"/>
        <v>-34</v>
      </c>
    </row>
    <row r="27" spans="1:13" ht="37.5">
      <c r="A27" s="8">
        <v>5</v>
      </c>
      <c r="B27" s="7" t="s">
        <v>316</v>
      </c>
      <c r="C27" s="3" t="s">
        <v>315</v>
      </c>
      <c r="D27" s="8" t="s">
        <v>276</v>
      </c>
      <c r="E27" s="137">
        <v>304.5</v>
      </c>
      <c r="F27" s="137">
        <v>136.6</v>
      </c>
      <c r="G27" s="137">
        <f t="shared" si="3"/>
        <v>441.1</v>
      </c>
      <c r="H27" s="137">
        <v>195.9</v>
      </c>
      <c r="I27" s="137">
        <v>122.8</v>
      </c>
      <c r="J27" s="137">
        <f t="shared" si="4"/>
        <v>318.7</v>
      </c>
      <c r="K27" s="138">
        <f t="shared" si="5"/>
        <v>-108.6</v>
      </c>
      <c r="L27" s="138">
        <f t="shared" si="5"/>
        <v>-13.799999999999997</v>
      </c>
      <c r="M27" s="138">
        <f t="shared" si="5"/>
        <v>-122.40000000000003</v>
      </c>
    </row>
    <row r="28" spans="1:13" ht="75">
      <c r="A28" s="8">
        <v>6</v>
      </c>
      <c r="B28" s="7" t="s">
        <v>208</v>
      </c>
      <c r="C28" s="3" t="s">
        <v>263</v>
      </c>
      <c r="D28" s="8" t="s">
        <v>276</v>
      </c>
      <c r="E28" s="137">
        <v>760</v>
      </c>
      <c r="F28" s="137">
        <v>3000</v>
      </c>
      <c r="G28" s="137">
        <f t="shared" si="3"/>
        <v>3760</v>
      </c>
      <c r="H28" s="137">
        <v>700</v>
      </c>
      <c r="I28" s="137">
        <v>3000</v>
      </c>
      <c r="J28" s="137">
        <f t="shared" si="4"/>
        <v>3700</v>
      </c>
      <c r="K28" s="138">
        <f t="shared" si="5"/>
        <v>-60</v>
      </c>
      <c r="L28" s="138">
        <f t="shared" si="5"/>
        <v>0</v>
      </c>
      <c r="M28" s="138">
        <f t="shared" si="5"/>
        <v>-60</v>
      </c>
    </row>
    <row r="29" spans="1:13" ht="93.75">
      <c r="A29" s="8">
        <v>7</v>
      </c>
      <c r="B29" s="7" t="s">
        <v>209</v>
      </c>
      <c r="C29" s="3" t="s">
        <v>263</v>
      </c>
      <c r="D29" s="8" t="s">
        <v>276</v>
      </c>
      <c r="E29" s="137">
        <v>1400</v>
      </c>
      <c r="F29" s="137">
        <v>0</v>
      </c>
      <c r="G29" s="137">
        <f t="shared" si="3"/>
        <v>1400</v>
      </c>
      <c r="H29" s="137">
        <v>1697</v>
      </c>
      <c r="I29" s="137">
        <v>0</v>
      </c>
      <c r="J29" s="137">
        <f t="shared" si="4"/>
        <v>1697</v>
      </c>
      <c r="K29" s="138">
        <f t="shared" si="5"/>
        <v>297</v>
      </c>
      <c r="L29" s="138">
        <f t="shared" si="5"/>
        <v>0</v>
      </c>
      <c r="M29" s="138">
        <f t="shared" si="5"/>
        <v>297</v>
      </c>
    </row>
    <row r="30" spans="1:13" ht="75">
      <c r="A30" s="8">
        <v>8</v>
      </c>
      <c r="B30" s="7" t="s">
        <v>878</v>
      </c>
      <c r="C30" s="3" t="s">
        <v>263</v>
      </c>
      <c r="D30" s="8" t="s">
        <v>276</v>
      </c>
      <c r="E30" s="137">
        <v>14</v>
      </c>
      <c r="F30" s="137">
        <v>0</v>
      </c>
      <c r="G30" s="137">
        <f t="shared" si="3"/>
        <v>14</v>
      </c>
      <c r="H30" s="137">
        <v>14</v>
      </c>
      <c r="I30" s="137">
        <v>0</v>
      </c>
      <c r="J30" s="137">
        <f t="shared" si="4"/>
        <v>14</v>
      </c>
      <c r="K30" s="138">
        <f t="shared" si="5"/>
        <v>0</v>
      </c>
      <c r="L30" s="138">
        <f t="shared" si="5"/>
        <v>0</v>
      </c>
      <c r="M30" s="138">
        <f t="shared" si="5"/>
        <v>0</v>
      </c>
    </row>
    <row r="31" spans="1:13" ht="56.25">
      <c r="A31" s="8">
        <v>9</v>
      </c>
      <c r="B31" s="7" t="s">
        <v>943</v>
      </c>
      <c r="C31" s="3" t="s">
        <v>333</v>
      </c>
      <c r="D31" s="8" t="s">
        <v>279</v>
      </c>
      <c r="E31" s="137">
        <v>0</v>
      </c>
      <c r="F31" s="137">
        <v>546.7</v>
      </c>
      <c r="G31" s="137">
        <f t="shared" si="3"/>
        <v>546.7</v>
      </c>
      <c r="H31" s="137">
        <v>0</v>
      </c>
      <c r="I31" s="137">
        <v>61.1</v>
      </c>
      <c r="J31" s="137">
        <f t="shared" si="4"/>
        <v>61.1</v>
      </c>
      <c r="K31" s="138">
        <f>H31-E31</f>
        <v>0</v>
      </c>
      <c r="L31" s="138">
        <f t="shared" si="5"/>
        <v>-485.6</v>
      </c>
      <c r="M31" s="138">
        <f>J31-G31</f>
        <v>-485.6</v>
      </c>
    </row>
    <row r="32" spans="1:13" ht="18.75">
      <c r="A32" s="4" t="s">
        <v>280</v>
      </c>
      <c r="B32" s="4" t="s">
        <v>281</v>
      </c>
      <c r="C32" s="5"/>
      <c r="D32" s="5"/>
      <c r="E32" s="137"/>
      <c r="F32" s="137"/>
      <c r="G32" s="137"/>
      <c r="H32" s="137"/>
      <c r="I32" s="137"/>
      <c r="J32" s="137"/>
      <c r="K32" s="138"/>
      <c r="L32" s="138"/>
      <c r="M32" s="138"/>
    </row>
    <row r="33" spans="1:13" ht="39" customHeight="1">
      <c r="A33" s="3">
        <v>1</v>
      </c>
      <c r="B33" s="10" t="s">
        <v>163</v>
      </c>
      <c r="C33" s="8" t="s">
        <v>317</v>
      </c>
      <c r="D33" s="8" t="s">
        <v>276</v>
      </c>
      <c r="E33" s="137">
        <v>14</v>
      </c>
      <c r="F33" s="137">
        <v>0</v>
      </c>
      <c r="G33" s="137">
        <f t="shared" si="3"/>
        <v>14</v>
      </c>
      <c r="H33" s="137">
        <v>14</v>
      </c>
      <c r="I33" s="137">
        <v>0</v>
      </c>
      <c r="J33" s="137">
        <f t="shared" si="4"/>
        <v>14</v>
      </c>
      <c r="K33" s="138">
        <f aca="true" t="shared" si="6" ref="K33:M39">H33-E33</f>
        <v>0</v>
      </c>
      <c r="L33" s="138">
        <f t="shared" si="6"/>
        <v>0</v>
      </c>
      <c r="M33" s="138">
        <f t="shared" si="6"/>
        <v>0</v>
      </c>
    </row>
    <row r="34" spans="1:13" ht="49.5" customHeight="1">
      <c r="A34" s="3">
        <v>2</v>
      </c>
      <c r="B34" s="10" t="s">
        <v>164</v>
      </c>
      <c r="C34" s="8" t="s">
        <v>317</v>
      </c>
      <c r="D34" s="8" t="s">
        <v>276</v>
      </c>
      <c r="E34" s="137">
        <v>21</v>
      </c>
      <c r="F34" s="137">
        <v>14.5</v>
      </c>
      <c r="G34" s="137">
        <f t="shared" si="3"/>
        <v>35.5</v>
      </c>
      <c r="H34" s="137">
        <v>17</v>
      </c>
      <c r="I34" s="137">
        <v>13</v>
      </c>
      <c r="J34" s="137">
        <f t="shared" si="4"/>
        <v>30</v>
      </c>
      <c r="K34" s="138">
        <f t="shared" si="6"/>
        <v>-4</v>
      </c>
      <c r="L34" s="138">
        <f t="shared" si="6"/>
        <v>-1.5</v>
      </c>
      <c r="M34" s="138">
        <f t="shared" si="6"/>
        <v>-5.5</v>
      </c>
    </row>
    <row r="35" spans="1:13" ht="44.25" customHeight="1">
      <c r="A35" s="3">
        <v>3</v>
      </c>
      <c r="B35" s="10" t="s">
        <v>165</v>
      </c>
      <c r="C35" s="8" t="s">
        <v>286</v>
      </c>
      <c r="D35" s="8" t="s">
        <v>872</v>
      </c>
      <c r="E35" s="137">
        <v>421.7</v>
      </c>
      <c r="F35" s="137">
        <v>0</v>
      </c>
      <c r="G35" s="137">
        <f t="shared" si="3"/>
        <v>421.7</v>
      </c>
      <c r="H35" s="137">
        <v>478.3</v>
      </c>
      <c r="I35" s="137">
        <v>0</v>
      </c>
      <c r="J35" s="137">
        <f t="shared" si="4"/>
        <v>478.3</v>
      </c>
      <c r="K35" s="138">
        <f t="shared" si="6"/>
        <v>56.60000000000002</v>
      </c>
      <c r="L35" s="138">
        <f t="shared" si="6"/>
        <v>0</v>
      </c>
      <c r="M35" s="138">
        <f t="shared" si="6"/>
        <v>56.60000000000002</v>
      </c>
    </row>
    <row r="36" spans="1:13" ht="39" customHeight="1">
      <c r="A36" s="3">
        <v>4</v>
      </c>
      <c r="B36" s="10" t="s">
        <v>166</v>
      </c>
      <c r="C36" s="8" t="s">
        <v>286</v>
      </c>
      <c r="D36" s="8" t="s">
        <v>872</v>
      </c>
      <c r="E36" s="137">
        <v>241.3</v>
      </c>
      <c r="F36" s="137">
        <v>125.6</v>
      </c>
      <c r="G36" s="137">
        <f t="shared" si="3"/>
        <v>366.9</v>
      </c>
      <c r="H36" s="137">
        <v>488.4</v>
      </c>
      <c r="I36" s="137">
        <v>0</v>
      </c>
      <c r="J36" s="137">
        <f t="shared" si="4"/>
        <v>488.4</v>
      </c>
      <c r="K36" s="138">
        <f t="shared" si="6"/>
        <v>247.09999999999997</v>
      </c>
      <c r="L36" s="138">
        <f t="shared" si="6"/>
        <v>-125.6</v>
      </c>
      <c r="M36" s="138">
        <f t="shared" si="6"/>
        <v>121.5</v>
      </c>
    </row>
    <row r="37" spans="1:13" ht="93.75">
      <c r="A37" s="3">
        <v>5</v>
      </c>
      <c r="B37" s="10" t="s">
        <v>168</v>
      </c>
      <c r="C37" s="8" t="s">
        <v>286</v>
      </c>
      <c r="D37" s="3" t="s">
        <v>320</v>
      </c>
      <c r="E37" s="137">
        <v>16.2</v>
      </c>
      <c r="F37" s="137">
        <v>0</v>
      </c>
      <c r="G37" s="137">
        <f t="shared" si="3"/>
        <v>16.2</v>
      </c>
      <c r="H37" s="137">
        <v>16.2</v>
      </c>
      <c r="I37" s="137">
        <v>0</v>
      </c>
      <c r="J37" s="137">
        <f t="shared" si="4"/>
        <v>16.2</v>
      </c>
      <c r="K37" s="138">
        <f t="shared" si="6"/>
        <v>0</v>
      </c>
      <c r="L37" s="138">
        <f t="shared" si="6"/>
        <v>0</v>
      </c>
      <c r="M37" s="138">
        <f t="shared" si="6"/>
        <v>0</v>
      </c>
    </row>
    <row r="38" spans="1:13" ht="93.75">
      <c r="A38" s="3">
        <v>6</v>
      </c>
      <c r="B38" s="10" t="s">
        <v>169</v>
      </c>
      <c r="C38" s="8" t="s">
        <v>286</v>
      </c>
      <c r="D38" s="3" t="s">
        <v>320</v>
      </c>
      <c r="E38" s="137">
        <v>20.7</v>
      </c>
      <c r="F38" s="137">
        <v>23.1</v>
      </c>
      <c r="G38" s="137">
        <f t="shared" si="3"/>
        <v>43.8</v>
      </c>
      <c r="H38" s="137">
        <v>20.7</v>
      </c>
      <c r="I38" s="137">
        <v>23.1</v>
      </c>
      <c r="J38" s="137">
        <f t="shared" si="4"/>
        <v>43.8</v>
      </c>
      <c r="K38" s="138">
        <f t="shared" si="6"/>
        <v>0</v>
      </c>
      <c r="L38" s="138">
        <f t="shared" si="6"/>
        <v>0</v>
      </c>
      <c r="M38" s="138">
        <f t="shared" si="6"/>
        <v>0</v>
      </c>
    </row>
    <row r="39" spans="1:13" ht="39" customHeight="1">
      <c r="A39" s="3">
        <v>7</v>
      </c>
      <c r="B39" s="10" t="s">
        <v>167</v>
      </c>
      <c r="C39" s="8" t="s">
        <v>286</v>
      </c>
      <c r="D39" s="8" t="s">
        <v>872</v>
      </c>
      <c r="E39" s="137">
        <v>5581</v>
      </c>
      <c r="F39" s="137">
        <v>0</v>
      </c>
      <c r="G39" s="137">
        <f t="shared" si="3"/>
        <v>5581</v>
      </c>
      <c r="H39" s="137">
        <v>6217</v>
      </c>
      <c r="I39" s="137">
        <v>0</v>
      </c>
      <c r="J39" s="137">
        <f t="shared" si="4"/>
        <v>6217</v>
      </c>
      <c r="K39" s="138">
        <f t="shared" si="6"/>
        <v>636</v>
      </c>
      <c r="L39" s="138">
        <f t="shared" si="6"/>
        <v>0</v>
      </c>
      <c r="M39" s="138">
        <f t="shared" si="6"/>
        <v>636</v>
      </c>
    </row>
    <row r="40" spans="1:13" ht="39" customHeight="1">
      <c r="A40" s="3">
        <v>8</v>
      </c>
      <c r="B40" s="10" t="s">
        <v>330</v>
      </c>
      <c r="C40" s="8" t="s">
        <v>286</v>
      </c>
      <c r="D40" s="8" t="s">
        <v>872</v>
      </c>
      <c r="E40" s="137">
        <v>3612</v>
      </c>
      <c r="F40" s="137">
        <v>3252</v>
      </c>
      <c r="G40" s="137">
        <f t="shared" si="3"/>
        <v>6864</v>
      </c>
      <c r="H40" s="137">
        <v>3729</v>
      </c>
      <c r="I40" s="137">
        <v>3128</v>
      </c>
      <c r="J40" s="137">
        <f t="shared" si="4"/>
        <v>6857</v>
      </c>
      <c r="K40" s="138">
        <f aca="true" t="shared" si="7" ref="K40:K45">H40-E40</f>
        <v>117</v>
      </c>
      <c r="L40" s="138">
        <f aca="true" t="shared" si="8" ref="L40:L45">I40-F40</f>
        <v>-124</v>
      </c>
      <c r="M40" s="138">
        <f aca="true" t="shared" si="9" ref="M40:M49">J40-G40</f>
        <v>-7</v>
      </c>
    </row>
    <row r="41" spans="1:13" ht="39" customHeight="1">
      <c r="A41" s="3">
        <v>9</v>
      </c>
      <c r="B41" s="10" t="s">
        <v>197</v>
      </c>
      <c r="C41" s="8" t="s">
        <v>286</v>
      </c>
      <c r="D41" s="3" t="s">
        <v>872</v>
      </c>
      <c r="E41" s="137">
        <v>45342</v>
      </c>
      <c r="F41" s="137">
        <v>0</v>
      </c>
      <c r="G41" s="137">
        <f t="shared" si="3"/>
        <v>45342</v>
      </c>
      <c r="H41" s="137">
        <v>52175</v>
      </c>
      <c r="I41" s="137">
        <v>0</v>
      </c>
      <c r="J41" s="137">
        <f t="shared" si="4"/>
        <v>52175</v>
      </c>
      <c r="K41" s="138">
        <f t="shared" si="7"/>
        <v>6833</v>
      </c>
      <c r="L41" s="138">
        <f t="shared" si="8"/>
        <v>0</v>
      </c>
      <c r="M41" s="138">
        <f t="shared" si="9"/>
        <v>6833</v>
      </c>
    </row>
    <row r="42" spans="1:13" ht="39.75" customHeight="1">
      <c r="A42" s="3">
        <v>10</v>
      </c>
      <c r="B42" s="10" t="s">
        <v>318</v>
      </c>
      <c r="C42" s="8" t="s">
        <v>291</v>
      </c>
      <c r="D42" s="8" t="s">
        <v>276</v>
      </c>
      <c r="E42" s="137">
        <v>100</v>
      </c>
      <c r="F42" s="137">
        <v>0</v>
      </c>
      <c r="G42" s="137">
        <f t="shared" si="3"/>
        <v>100</v>
      </c>
      <c r="H42" s="137">
        <v>96.3</v>
      </c>
      <c r="I42" s="137">
        <v>0</v>
      </c>
      <c r="J42" s="137">
        <f t="shared" si="4"/>
        <v>96.3</v>
      </c>
      <c r="K42" s="138">
        <f t="shared" si="7"/>
        <v>-3.700000000000003</v>
      </c>
      <c r="L42" s="138">
        <f t="shared" si="8"/>
        <v>0</v>
      </c>
      <c r="M42" s="138">
        <f t="shared" si="9"/>
        <v>-3.700000000000003</v>
      </c>
    </row>
    <row r="43" spans="1:13" ht="39" customHeight="1">
      <c r="A43" s="3">
        <v>11</v>
      </c>
      <c r="B43" s="10" t="s">
        <v>319</v>
      </c>
      <c r="C43" s="8" t="s">
        <v>291</v>
      </c>
      <c r="D43" s="8" t="s">
        <v>276</v>
      </c>
      <c r="E43" s="137">
        <v>100</v>
      </c>
      <c r="F43" s="137">
        <v>98</v>
      </c>
      <c r="G43" s="137">
        <f t="shared" si="3"/>
        <v>198</v>
      </c>
      <c r="H43" s="137">
        <v>64.3</v>
      </c>
      <c r="I43" s="137">
        <v>90</v>
      </c>
      <c r="J43" s="137">
        <f t="shared" si="4"/>
        <v>154.3</v>
      </c>
      <c r="K43" s="138">
        <f t="shared" si="7"/>
        <v>-35.7</v>
      </c>
      <c r="L43" s="138">
        <f t="shared" si="8"/>
        <v>-8</v>
      </c>
      <c r="M43" s="138">
        <f t="shared" si="9"/>
        <v>-43.69999999999999</v>
      </c>
    </row>
    <row r="44" spans="1:13" ht="75">
      <c r="A44" s="3">
        <v>12</v>
      </c>
      <c r="B44" s="10" t="s">
        <v>198</v>
      </c>
      <c r="C44" s="8" t="s">
        <v>286</v>
      </c>
      <c r="D44" s="3" t="s">
        <v>872</v>
      </c>
      <c r="E44" s="137">
        <v>120.2</v>
      </c>
      <c r="F44" s="137">
        <v>44</v>
      </c>
      <c r="G44" s="137">
        <f t="shared" si="3"/>
        <v>164.2</v>
      </c>
      <c r="H44" s="137">
        <v>361.4</v>
      </c>
      <c r="I44" s="137">
        <v>44</v>
      </c>
      <c r="J44" s="137">
        <f t="shared" si="4"/>
        <v>405.4</v>
      </c>
      <c r="K44" s="138">
        <f t="shared" si="7"/>
        <v>241.2</v>
      </c>
      <c r="L44" s="138">
        <f t="shared" si="8"/>
        <v>0</v>
      </c>
      <c r="M44" s="138">
        <f t="shared" si="9"/>
        <v>241.2</v>
      </c>
    </row>
    <row r="45" spans="1:13" ht="93.75">
      <c r="A45" s="3">
        <v>13</v>
      </c>
      <c r="B45" s="10" t="s">
        <v>942</v>
      </c>
      <c r="C45" s="8" t="s">
        <v>286</v>
      </c>
      <c r="D45" s="3" t="s">
        <v>301</v>
      </c>
      <c r="E45" s="137">
        <v>0</v>
      </c>
      <c r="F45" s="137">
        <v>6500</v>
      </c>
      <c r="G45" s="137">
        <f t="shared" si="3"/>
        <v>6500</v>
      </c>
      <c r="H45" s="137">
        <v>0</v>
      </c>
      <c r="I45" s="137">
        <v>6500</v>
      </c>
      <c r="J45" s="137">
        <f t="shared" si="4"/>
        <v>6500</v>
      </c>
      <c r="K45" s="138">
        <f t="shared" si="7"/>
        <v>0</v>
      </c>
      <c r="L45" s="138">
        <f t="shared" si="8"/>
        <v>0</v>
      </c>
      <c r="M45" s="138">
        <f t="shared" si="9"/>
        <v>0</v>
      </c>
    </row>
    <row r="46" spans="1:13" ht="18.75">
      <c r="A46" s="4" t="s">
        <v>288</v>
      </c>
      <c r="B46" s="4" t="s">
        <v>289</v>
      </c>
      <c r="C46" s="5"/>
      <c r="D46" s="8"/>
      <c r="E46" s="137"/>
      <c r="F46" s="137"/>
      <c r="G46" s="137"/>
      <c r="H46" s="137"/>
      <c r="I46" s="137"/>
      <c r="J46" s="137"/>
      <c r="K46" s="138"/>
      <c r="L46" s="138"/>
      <c r="M46" s="138"/>
    </row>
    <row r="47" spans="1:13" ht="37.5">
      <c r="A47" s="3">
        <v>1</v>
      </c>
      <c r="B47" s="7" t="s">
        <v>941</v>
      </c>
      <c r="C47" s="8" t="s">
        <v>291</v>
      </c>
      <c r="D47" s="8" t="s">
        <v>276</v>
      </c>
      <c r="E47" s="137">
        <v>70</v>
      </c>
      <c r="F47" s="137">
        <v>0</v>
      </c>
      <c r="G47" s="137">
        <f t="shared" si="3"/>
        <v>70</v>
      </c>
      <c r="H47" s="137">
        <v>95</v>
      </c>
      <c r="I47" s="137">
        <v>0</v>
      </c>
      <c r="J47" s="137">
        <f t="shared" si="4"/>
        <v>95</v>
      </c>
      <c r="K47" s="138">
        <f aca="true" t="shared" si="10" ref="K47:K52">H47-E47</f>
        <v>25</v>
      </c>
      <c r="L47" s="138">
        <f aca="true" t="shared" si="11" ref="L47:L52">I47-F47</f>
        <v>0</v>
      </c>
      <c r="M47" s="138">
        <f t="shared" si="9"/>
        <v>25</v>
      </c>
    </row>
    <row r="48" spans="1:13" ht="37.5">
      <c r="A48" s="3">
        <v>2</v>
      </c>
      <c r="B48" s="7" t="s">
        <v>940</v>
      </c>
      <c r="C48" s="8" t="s">
        <v>291</v>
      </c>
      <c r="D48" s="8" t="s">
        <v>276</v>
      </c>
      <c r="E48" s="137">
        <v>14</v>
      </c>
      <c r="F48" s="137">
        <v>100</v>
      </c>
      <c r="G48" s="137">
        <f t="shared" si="3"/>
        <v>114</v>
      </c>
      <c r="H48" s="137">
        <v>14</v>
      </c>
      <c r="I48" s="137">
        <v>70.4</v>
      </c>
      <c r="J48" s="137">
        <f t="shared" si="4"/>
        <v>84.4</v>
      </c>
      <c r="K48" s="138">
        <f t="shared" si="10"/>
        <v>0</v>
      </c>
      <c r="L48" s="138">
        <f t="shared" si="11"/>
        <v>-29.599999999999994</v>
      </c>
      <c r="M48" s="138">
        <f t="shared" si="9"/>
        <v>-29.599999999999994</v>
      </c>
    </row>
    <row r="49" spans="1:13" ht="83.25" customHeight="1">
      <c r="A49" s="3">
        <v>3</v>
      </c>
      <c r="B49" s="6" t="s">
        <v>199</v>
      </c>
      <c r="C49" s="8" t="s">
        <v>291</v>
      </c>
      <c r="D49" s="8" t="s">
        <v>276</v>
      </c>
      <c r="E49" s="137">
        <v>3.8</v>
      </c>
      <c r="F49" s="137">
        <v>0</v>
      </c>
      <c r="G49" s="137">
        <f t="shared" si="3"/>
        <v>3.8</v>
      </c>
      <c r="H49" s="137">
        <v>5</v>
      </c>
      <c r="I49" s="137">
        <v>0</v>
      </c>
      <c r="J49" s="137">
        <f t="shared" si="4"/>
        <v>5</v>
      </c>
      <c r="K49" s="138">
        <f t="shared" si="10"/>
        <v>1.2000000000000002</v>
      </c>
      <c r="L49" s="138">
        <f t="shared" si="11"/>
        <v>0</v>
      </c>
      <c r="M49" s="138">
        <f t="shared" si="9"/>
        <v>1.2000000000000002</v>
      </c>
    </row>
    <row r="50" spans="1:13" ht="102.75" customHeight="1">
      <c r="A50" s="3">
        <v>4</v>
      </c>
      <c r="B50" s="6" t="s">
        <v>837</v>
      </c>
      <c r="C50" s="8" t="s">
        <v>291</v>
      </c>
      <c r="D50" s="8" t="s">
        <v>276</v>
      </c>
      <c r="E50" s="137">
        <v>100</v>
      </c>
      <c r="F50" s="137">
        <v>100</v>
      </c>
      <c r="G50" s="137">
        <f t="shared" si="3"/>
        <v>200</v>
      </c>
      <c r="H50" s="137">
        <v>100</v>
      </c>
      <c r="I50" s="137">
        <v>0</v>
      </c>
      <c r="J50" s="137">
        <f t="shared" si="4"/>
        <v>100</v>
      </c>
      <c r="K50" s="138">
        <f t="shared" si="10"/>
        <v>0</v>
      </c>
      <c r="L50" s="138">
        <f t="shared" si="11"/>
        <v>-100</v>
      </c>
      <c r="M50" s="138">
        <f>J50-G50</f>
        <v>-100</v>
      </c>
    </row>
    <row r="51" spans="1:13" ht="18.75">
      <c r="A51" s="3">
        <v>5</v>
      </c>
      <c r="B51" s="6" t="s">
        <v>200</v>
      </c>
      <c r="C51" s="8" t="s">
        <v>291</v>
      </c>
      <c r="D51" s="8" t="s">
        <v>276</v>
      </c>
      <c r="E51" s="137">
        <v>0.2</v>
      </c>
      <c r="F51" s="137">
        <v>0</v>
      </c>
      <c r="G51" s="137">
        <f t="shared" si="3"/>
        <v>0.2</v>
      </c>
      <c r="H51" s="137">
        <v>0.2</v>
      </c>
      <c r="I51" s="137">
        <v>0</v>
      </c>
      <c r="J51" s="137">
        <f t="shared" si="4"/>
        <v>0.2</v>
      </c>
      <c r="K51" s="138">
        <f t="shared" si="10"/>
        <v>0</v>
      </c>
      <c r="L51" s="138">
        <f t="shared" si="11"/>
        <v>0</v>
      </c>
      <c r="M51" s="138">
        <f>J51-G51</f>
        <v>0</v>
      </c>
    </row>
    <row r="52" spans="1:13" ht="75">
      <c r="A52" s="3">
        <v>6</v>
      </c>
      <c r="B52" s="6" t="s">
        <v>939</v>
      </c>
      <c r="C52" s="8" t="s">
        <v>291</v>
      </c>
      <c r="D52" s="8" t="s">
        <v>279</v>
      </c>
      <c r="E52" s="137">
        <v>0</v>
      </c>
      <c r="F52" s="137">
        <v>100</v>
      </c>
      <c r="G52" s="137">
        <f t="shared" si="3"/>
        <v>100</v>
      </c>
      <c r="H52" s="137">
        <v>0</v>
      </c>
      <c r="I52" s="137">
        <v>11.2</v>
      </c>
      <c r="J52" s="137">
        <f t="shared" si="4"/>
        <v>11.2</v>
      </c>
      <c r="K52" s="138">
        <f t="shared" si="10"/>
        <v>0</v>
      </c>
      <c r="L52" s="138">
        <f t="shared" si="11"/>
        <v>-88.8</v>
      </c>
      <c r="M52" s="138">
        <f>J52-G52</f>
        <v>-88.8</v>
      </c>
    </row>
    <row r="55" spans="1:13" ht="18.75">
      <c r="A55" s="32" t="s">
        <v>522</v>
      </c>
      <c r="E55" s="169"/>
      <c r="F55" s="169"/>
      <c r="G55" s="169"/>
      <c r="J55" s="12"/>
      <c r="K55" s="12"/>
      <c r="L55" s="170" t="s">
        <v>600</v>
      </c>
      <c r="M55" s="170"/>
    </row>
    <row r="56" spans="5:13" ht="18.75">
      <c r="E56" s="167" t="s">
        <v>292</v>
      </c>
      <c r="F56" s="167"/>
      <c r="G56" s="167"/>
      <c r="J56" s="12"/>
      <c r="K56" s="12"/>
      <c r="L56" s="167" t="s">
        <v>293</v>
      </c>
      <c r="M56" s="167"/>
    </row>
  </sheetData>
  <sheetProtection/>
  <mergeCells count="19">
    <mergeCell ref="A9:D9"/>
    <mergeCell ref="F9:M9"/>
    <mergeCell ref="E11:G11"/>
    <mergeCell ref="H11:J11"/>
    <mergeCell ref="K11:M11"/>
    <mergeCell ref="A11:A12"/>
    <mergeCell ref="B11:B12"/>
    <mergeCell ref="C11:C12"/>
    <mergeCell ref="D11:D12"/>
    <mergeCell ref="E55:G55"/>
    <mergeCell ref="E56:G56"/>
    <mergeCell ref="L55:M55"/>
    <mergeCell ref="L56:M56"/>
    <mergeCell ref="A1:M1"/>
    <mergeCell ref="A3:M3"/>
    <mergeCell ref="A4:M4"/>
    <mergeCell ref="A6:M6"/>
    <mergeCell ref="F8:M8"/>
    <mergeCell ref="A8:D8"/>
  </mergeCells>
  <printOptions/>
  <pageMargins left="0.7874015748031497" right="0.5905511811023623" top="0.7874015748031497" bottom="0.5905511811023623" header="0" footer="0"/>
  <pageSetup fitToHeight="2" horizontalDpi="600" verticalDpi="600" orientation="landscape" paperSize="9" scale="5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37"/>
  <sheetViews>
    <sheetView zoomScale="75" zoomScaleNormal="75" zoomScalePageLayoutView="0" workbookViewId="0" topLeftCell="A24">
      <selection activeCell="G49" sqref="G49"/>
    </sheetView>
  </sheetViews>
  <sheetFormatPr defaultColWidth="9.140625" defaultRowHeight="12.75"/>
  <cols>
    <col min="1" max="1" width="7.8515625" style="1" customWidth="1"/>
    <col min="2" max="2" width="41.28125" style="1" customWidth="1"/>
    <col min="3" max="3" width="11.00390625" style="1" customWidth="1"/>
    <col min="4" max="4" width="17.140625" style="1" customWidth="1"/>
    <col min="5" max="5" width="14.57421875" style="1" customWidth="1"/>
    <col min="6" max="6" width="14.421875" style="1" customWidth="1"/>
    <col min="7" max="7" width="12.7109375" style="1" customWidth="1"/>
    <col min="8" max="8" width="13.8515625" style="1" customWidth="1"/>
    <col min="9" max="9" width="15.8515625" style="1" customWidth="1"/>
    <col min="10" max="11" width="12.00390625" style="1" customWidth="1"/>
    <col min="12" max="12" width="14.8515625" style="1" customWidth="1"/>
    <col min="13" max="13" width="11.28125" style="1" customWidth="1"/>
    <col min="14" max="16384" width="9.140625" style="1" customWidth="1"/>
  </cols>
  <sheetData>
    <row r="1" spans="1:13" ht="34.5" customHeight="1">
      <c r="A1" s="172" t="s">
        <v>241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3" spans="1:13" ht="20.25">
      <c r="A3" s="173" t="s">
        <v>242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18.75">
      <c r="A4" s="171" t="s">
        <v>243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ht="10.5" customHeight="1"/>
    <row r="6" spans="1:13" ht="23.25" customHeight="1">
      <c r="A6" s="174" t="s">
        <v>388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</row>
    <row r="8" spans="1:13" ht="40.5" customHeight="1">
      <c r="A8" s="169">
        <v>1001130</v>
      </c>
      <c r="B8" s="169"/>
      <c r="C8" s="169"/>
      <c r="D8" s="169"/>
      <c r="F8" s="186" t="s">
        <v>875</v>
      </c>
      <c r="G8" s="186"/>
      <c r="H8" s="186"/>
      <c r="I8" s="186"/>
      <c r="J8" s="186"/>
      <c r="K8" s="186"/>
      <c r="L8" s="186"/>
      <c r="M8" s="186"/>
    </row>
    <row r="9" spans="1:13" ht="18.75">
      <c r="A9" s="171" t="s">
        <v>489</v>
      </c>
      <c r="B9" s="171"/>
      <c r="C9" s="171"/>
      <c r="D9" s="171"/>
      <c r="F9" s="171" t="s">
        <v>246</v>
      </c>
      <c r="G9" s="171"/>
      <c r="H9" s="171"/>
      <c r="I9" s="171"/>
      <c r="J9" s="171"/>
      <c r="K9" s="171"/>
      <c r="L9" s="171"/>
      <c r="M9" s="171"/>
    </row>
    <row r="11" spans="1:13" ht="57.75" customHeight="1">
      <c r="A11" s="168" t="s">
        <v>247</v>
      </c>
      <c r="B11" s="168" t="s">
        <v>248</v>
      </c>
      <c r="C11" s="168" t="s">
        <v>249</v>
      </c>
      <c r="D11" s="168" t="s">
        <v>250</v>
      </c>
      <c r="E11" s="168" t="s">
        <v>251</v>
      </c>
      <c r="F11" s="168"/>
      <c r="G11" s="168"/>
      <c r="H11" s="168" t="s">
        <v>252</v>
      </c>
      <c r="I11" s="168"/>
      <c r="J11" s="168"/>
      <c r="K11" s="168" t="s">
        <v>253</v>
      </c>
      <c r="L11" s="168"/>
      <c r="M11" s="168"/>
    </row>
    <row r="12" spans="1:13" ht="37.5">
      <c r="A12" s="168"/>
      <c r="B12" s="168"/>
      <c r="C12" s="168"/>
      <c r="D12" s="168"/>
      <c r="E12" s="3" t="s">
        <v>254</v>
      </c>
      <c r="F12" s="3" t="s">
        <v>255</v>
      </c>
      <c r="G12" s="3" t="s">
        <v>256</v>
      </c>
      <c r="H12" s="3" t="s">
        <v>254</v>
      </c>
      <c r="I12" s="3" t="s">
        <v>255</v>
      </c>
      <c r="J12" s="3" t="s">
        <v>256</v>
      </c>
      <c r="K12" s="3" t="s">
        <v>254</v>
      </c>
      <c r="L12" s="3" t="s">
        <v>255</v>
      </c>
      <c r="M12" s="3" t="s">
        <v>256</v>
      </c>
    </row>
    <row r="13" spans="1:13" ht="18.75">
      <c r="A13" s="4" t="s">
        <v>257</v>
      </c>
      <c r="B13" s="4" t="s">
        <v>258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39.75" customHeight="1">
      <c r="A14" s="8">
        <v>1</v>
      </c>
      <c r="B14" s="14" t="s">
        <v>201</v>
      </c>
      <c r="C14" s="8" t="s">
        <v>275</v>
      </c>
      <c r="D14" s="8" t="s">
        <v>276</v>
      </c>
      <c r="E14" s="137">
        <v>18</v>
      </c>
      <c r="F14" s="137">
        <v>0</v>
      </c>
      <c r="G14" s="137">
        <f>E14+F14</f>
        <v>18</v>
      </c>
      <c r="H14" s="137">
        <v>17</v>
      </c>
      <c r="I14" s="137">
        <v>0</v>
      </c>
      <c r="J14" s="137">
        <f>H14+I14</f>
        <v>17</v>
      </c>
      <c r="K14" s="137">
        <f aca="true" t="shared" si="0" ref="K14:L17">H14-E14</f>
        <v>-1</v>
      </c>
      <c r="L14" s="137">
        <f t="shared" si="0"/>
        <v>0</v>
      </c>
      <c r="M14" s="137">
        <f>K14+L14</f>
        <v>-1</v>
      </c>
    </row>
    <row r="15" spans="1:13" ht="56.25">
      <c r="A15" s="8">
        <v>2</v>
      </c>
      <c r="B15" s="14" t="s">
        <v>202</v>
      </c>
      <c r="C15" s="8" t="s">
        <v>275</v>
      </c>
      <c r="D15" s="8" t="s">
        <v>276</v>
      </c>
      <c r="E15" s="137">
        <v>11</v>
      </c>
      <c r="F15" s="137">
        <v>0</v>
      </c>
      <c r="G15" s="137">
        <f>E15+F15</f>
        <v>11</v>
      </c>
      <c r="H15" s="137">
        <v>11</v>
      </c>
      <c r="I15" s="137">
        <v>0</v>
      </c>
      <c r="J15" s="137">
        <f>H15+I15</f>
        <v>11</v>
      </c>
      <c r="K15" s="137">
        <f t="shared" si="0"/>
        <v>0</v>
      </c>
      <c r="L15" s="137">
        <f t="shared" si="0"/>
        <v>0</v>
      </c>
      <c r="M15" s="137">
        <f>K15+L15</f>
        <v>0</v>
      </c>
    </row>
    <row r="16" spans="1:13" ht="56.25">
      <c r="A16" s="8">
        <v>3</v>
      </c>
      <c r="B16" s="14" t="s">
        <v>203</v>
      </c>
      <c r="C16" s="8" t="s">
        <v>263</v>
      </c>
      <c r="D16" s="3" t="s">
        <v>322</v>
      </c>
      <c r="E16" s="137">
        <v>654</v>
      </c>
      <c r="F16" s="137">
        <v>0</v>
      </c>
      <c r="G16" s="137">
        <f>E16+F16</f>
        <v>654</v>
      </c>
      <c r="H16" s="137">
        <v>616</v>
      </c>
      <c r="I16" s="137">
        <v>0</v>
      </c>
      <c r="J16" s="137">
        <f>H16+I16</f>
        <v>616</v>
      </c>
      <c r="K16" s="137">
        <f t="shared" si="0"/>
        <v>-38</v>
      </c>
      <c r="L16" s="137">
        <f t="shared" si="0"/>
        <v>0</v>
      </c>
      <c r="M16" s="137">
        <f>K16+L16</f>
        <v>-38</v>
      </c>
    </row>
    <row r="17" spans="1:13" ht="75">
      <c r="A17" s="8">
        <v>4</v>
      </c>
      <c r="B17" s="14" t="s">
        <v>204</v>
      </c>
      <c r="C17" s="8" t="s">
        <v>263</v>
      </c>
      <c r="D17" s="3" t="s">
        <v>322</v>
      </c>
      <c r="E17" s="137">
        <v>0</v>
      </c>
      <c r="F17" s="137">
        <v>502</v>
      </c>
      <c r="G17" s="137">
        <f>E17+F17</f>
        <v>502</v>
      </c>
      <c r="H17" s="137">
        <v>0</v>
      </c>
      <c r="I17" s="137">
        <v>270</v>
      </c>
      <c r="J17" s="137">
        <f>H17+I17</f>
        <v>270</v>
      </c>
      <c r="K17" s="137">
        <f t="shared" si="0"/>
        <v>0</v>
      </c>
      <c r="L17" s="137">
        <f t="shared" si="0"/>
        <v>-232</v>
      </c>
      <c r="M17" s="137">
        <f>K17+L17</f>
        <v>-232</v>
      </c>
    </row>
    <row r="18" spans="1:13" ht="18.75">
      <c r="A18" s="4" t="s">
        <v>269</v>
      </c>
      <c r="B18" s="4" t="s">
        <v>270</v>
      </c>
      <c r="C18" s="5"/>
      <c r="D18" s="8"/>
      <c r="E18" s="137"/>
      <c r="F18" s="137"/>
      <c r="G18" s="143"/>
      <c r="H18" s="137"/>
      <c r="I18" s="137"/>
      <c r="J18" s="143"/>
      <c r="K18" s="143"/>
      <c r="L18" s="143"/>
      <c r="M18" s="143"/>
    </row>
    <row r="19" spans="1:13" ht="37.5">
      <c r="A19" s="8">
        <v>1</v>
      </c>
      <c r="B19" s="14" t="s">
        <v>205</v>
      </c>
      <c r="C19" s="8" t="s">
        <v>309</v>
      </c>
      <c r="D19" s="8" t="s">
        <v>276</v>
      </c>
      <c r="E19" s="137">
        <v>2419</v>
      </c>
      <c r="F19" s="137">
        <v>0</v>
      </c>
      <c r="G19" s="137">
        <f>E19+F19</f>
        <v>2419</v>
      </c>
      <c r="H19" s="137">
        <v>2387</v>
      </c>
      <c r="I19" s="137">
        <v>0</v>
      </c>
      <c r="J19" s="137">
        <f>H19+I19</f>
        <v>2387</v>
      </c>
      <c r="K19" s="137">
        <f aca="true" t="shared" si="1" ref="K19:L22">H19-E19</f>
        <v>-32</v>
      </c>
      <c r="L19" s="137">
        <f t="shared" si="1"/>
        <v>0</v>
      </c>
      <c r="M19" s="137">
        <f>K19+L19</f>
        <v>-32</v>
      </c>
    </row>
    <row r="20" spans="1:13" ht="56.25">
      <c r="A20" s="8">
        <v>2</v>
      </c>
      <c r="B20" s="14" t="s">
        <v>206</v>
      </c>
      <c r="C20" s="8" t="s">
        <v>309</v>
      </c>
      <c r="D20" s="8" t="s">
        <v>276</v>
      </c>
      <c r="E20" s="137">
        <v>6370</v>
      </c>
      <c r="F20" s="137">
        <v>0</v>
      </c>
      <c r="G20" s="137">
        <f>E20+F20</f>
        <v>6370</v>
      </c>
      <c r="H20" s="137">
        <v>3231</v>
      </c>
      <c r="I20" s="137">
        <v>0</v>
      </c>
      <c r="J20" s="137">
        <f>H20+I20</f>
        <v>3231</v>
      </c>
      <c r="K20" s="137">
        <f t="shared" si="1"/>
        <v>-3139</v>
      </c>
      <c r="L20" s="137">
        <f t="shared" si="1"/>
        <v>0</v>
      </c>
      <c r="M20" s="137">
        <f>K20+L20</f>
        <v>-3139</v>
      </c>
    </row>
    <row r="21" spans="1:13" ht="56.25">
      <c r="A21" s="8">
        <v>3</v>
      </c>
      <c r="B21" s="14" t="s">
        <v>207</v>
      </c>
      <c r="C21" s="8" t="s">
        <v>317</v>
      </c>
      <c r="D21" s="8" t="s">
        <v>276</v>
      </c>
      <c r="E21" s="137">
        <v>20</v>
      </c>
      <c r="F21" s="137">
        <v>0</v>
      </c>
      <c r="G21" s="137">
        <f>E21+F21</f>
        <v>20</v>
      </c>
      <c r="H21" s="137">
        <v>20</v>
      </c>
      <c r="I21" s="137">
        <v>0</v>
      </c>
      <c r="J21" s="137">
        <f>H21+I21</f>
        <v>20</v>
      </c>
      <c r="K21" s="137">
        <f t="shared" si="1"/>
        <v>0</v>
      </c>
      <c r="L21" s="137">
        <f t="shared" si="1"/>
        <v>0</v>
      </c>
      <c r="M21" s="137">
        <f>K21+L21</f>
        <v>0</v>
      </c>
    </row>
    <row r="22" spans="1:13" ht="56.25">
      <c r="A22" s="8">
        <v>4</v>
      </c>
      <c r="B22" s="14" t="s">
        <v>529</v>
      </c>
      <c r="C22" s="8" t="s">
        <v>260</v>
      </c>
      <c r="D22" s="8" t="s">
        <v>276</v>
      </c>
      <c r="E22" s="137">
        <v>30</v>
      </c>
      <c r="F22" s="137">
        <v>0</v>
      </c>
      <c r="G22" s="137">
        <f>E22+F22</f>
        <v>30</v>
      </c>
      <c r="H22" s="137">
        <v>25</v>
      </c>
      <c r="I22" s="137">
        <v>0</v>
      </c>
      <c r="J22" s="137">
        <f>H22+I22</f>
        <v>25</v>
      </c>
      <c r="K22" s="137">
        <f t="shared" si="1"/>
        <v>-5</v>
      </c>
      <c r="L22" s="137">
        <f t="shared" si="1"/>
        <v>0</v>
      </c>
      <c r="M22" s="137">
        <f>K22+L22</f>
        <v>-5</v>
      </c>
    </row>
    <row r="23" spans="1:13" ht="18.75">
      <c r="A23" s="4" t="s">
        <v>280</v>
      </c>
      <c r="B23" s="4" t="s">
        <v>281</v>
      </c>
      <c r="C23" s="5"/>
      <c r="D23" s="5"/>
      <c r="E23" s="137"/>
      <c r="F23" s="137"/>
      <c r="G23" s="143"/>
      <c r="H23" s="137"/>
      <c r="I23" s="137"/>
      <c r="J23" s="143"/>
      <c r="K23" s="143"/>
      <c r="L23" s="143"/>
      <c r="M23" s="143"/>
    </row>
    <row r="24" spans="1:13" ht="56.25">
      <c r="A24" s="8">
        <v>1</v>
      </c>
      <c r="B24" s="6" t="s">
        <v>189</v>
      </c>
      <c r="C24" s="3" t="s">
        <v>286</v>
      </c>
      <c r="D24" s="3" t="s">
        <v>276</v>
      </c>
      <c r="E24" s="137">
        <v>8.9</v>
      </c>
      <c r="F24" s="137">
        <v>13.2</v>
      </c>
      <c r="G24" s="137">
        <f aca="true" t="shared" si="2" ref="G24:G33">E24+F24</f>
        <v>22.1</v>
      </c>
      <c r="H24" s="137">
        <v>8.9</v>
      </c>
      <c r="I24" s="137">
        <v>13.2</v>
      </c>
      <c r="J24" s="137">
        <f aca="true" t="shared" si="3" ref="J24:J33">H24+I24</f>
        <v>22.1</v>
      </c>
      <c r="K24" s="137">
        <f aca="true" t="shared" si="4" ref="K24:L29">H24-E24</f>
        <v>0</v>
      </c>
      <c r="L24" s="137">
        <f t="shared" si="4"/>
        <v>0</v>
      </c>
      <c r="M24" s="137">
        <f aca="true" t="shared" si="5" ref="M24:M33">K24+L24</f>
        <v>0</v>
      </c>
    </row>
    <row r="25" spans="1:13" ht="61.5" customHeight="1">
      <c r="A25" s="8">
        <v>2</v>
      </c>
      <c r="B25" s="6" t="s">
        <v>530</v>
      </c>
      <c r="C25" s="3" t="s">
        <v>286</v>
      </c>
      <c r="D25" s="3" t="s">
        <v>276</v>
      </c>
      <c r="E25" s="137">
        <v>38.6</v>
      </c>
      <c r="F25" s="137">
        <v>8.3</v>
      </c>
      <c r="G25" s="137">
        <f t="shared" si="2"/>
        <v>46.900000000000006</v>
      </c>
      <c r="H25" s="137">
        <v>38.6</v>
      </c>
      <c r="I25" s="137">
        <v>15.8</v>
      </c>
      <c r="J25" s="137">
        <f t="shared" si="3"/>
        <v>54.400000000000006</v>
      </c>
      <c r="K25" s="137">
        <f t="shared" si="4"/>
        <v>0</v>
      </c>
      <c r="L25" s="137">
        <f t="shared" si="4"/>
        <v>7.5</v>
      </c>
      <c r="M25" s="137">
        <f t="shared" si="5"/>
        <v>7.5</v>
      </c>
    </row>
    <row r="26" spans="1:13" ht="41.25" customHeight="1">
      <c r="A26" s="8">
        <v>3</v>
      </c>
      <c r="B26" s="14" t="s">
        <v>190</v>
      </c>
      <c r="C26" s="3" t="s">
        <v>286</v>
      </c>
      <c r="D26" s="3" t="s">
        <v>276</v>
      </c>
      <c r="E26" s="137">
        <v>82</v>
      </c>
      <c r="F26" s="137">
        <v>0</v>
      </c>
      <c r="G26" s="137">
        <f t="shared" si="2"/>
        <v>82</v>
      </c>
      <c r="H26" s="137">
        <v>90.2</v>
      </c>
      <c r="I26" s="137">
        <v>0</v>
      </c>
      <c r="J26" s="137">
        <f t="shared" si="3"/>
        <v>90.2</v>
      </c>
      <c r="K26" s="137">
        <f t="shared" si="4"/>
        <v>8.200000000000003</v>
      </c>
      <c r="L26" s="137">
        <f t="shared" si="4"/>
        <v>0</v>
      </c>
      <c r="M26" s="137">
        <f t="shared" si="5"/>
        <v>8.200000000000003</v>
      </c>
    </row>
    <row r="27" spans="1:13" ht="75">
      <c r="A27" s="8">
        <v>4</v>
      </c>
      <c r="B27" s="14" t="s">
        <v>191</v>
      </c>
      <c r="C27" s="3" t="s">
        <v>286</v>
      </c>
      <c r="D27" s="3" t="s">
        <v>276</v>
      </c>
      <c r="E27" s="137">
        <v>67.2</v>
      </c>
      <c r="F27" s="137">
        <v>50.3</v>
      </c>
      <c r="G27" s="137">
        <f t="shared" si="2"/>
        <v>117.5</v>
      </c>
      <c r="H27" s="137">
        <v>73.9</v>
      </c>
      <c r="I27" s="137">
        <v>95.8</v>
      </c>
      <c r="J27" s="137">
        <f t="shared" si="3"/>
        <v>169.7</v>
      </c>
      <c r="K27" s="137">
        <f t="shared" si="4"/>
        <v>6.700000000000003</v>
      </c>
      <c r="L27" s="137">
        <f t="shared" si="4"/>
        <v>45.5</v>
      </c>
      <c r="M27" s="137">
        <f t="shared" si="5"/>
        <v>52.2</v>
      </c>
    </row>
    <row r="28" spans="1:13" ht="63" customHeight="1">
      <c r="A28" s="8">
        <v>5</v>
      </c>
      <c r="B28" s="14" t="s">
        <v>874</v>
      </c>
      <c r="C28" s="3" t="s">
        <v>286</v>
      </c>
      <c r="D28" s="3" t="s">
        <v>872</v>
      </c>
      <c r="E28" s="137">
        <v>3762</v>
      </c>
      <c r="F28" s="137">
        <v>0</v>
      </c>
      <c r="G28" s="137">
        <f t="shared" si="2"/>
        <v>3762</v>
      </c>
      <c r="H28" s="137">
        <v>3671</v>
      </c>
      <c r="I28" s="137">
        <v>0</v>
      </c>
      <c r="J28" s="137">
        <f t="shared" si="3"/>
        <v>3671</v>
      </c>
      <c r="K28" s="137">
        <f t="shared" si="4"/>
        <v>-91</v>
      </c>
      <c r="L28" s="137">
        <f t="shared" si="4"/>
        <v>0</v>
      </c>
      <c r="M28" s="137">
        <f t="shared" si="5"/>
        <v>-91</v>
      </c>
    </row>
    <row r="29" spans="1:13" ht="76.5" customHeight="1">
      <c r="A29" s="8">
        <v>6</v>
      </c>
      <c r="B29" s="14" t="s">
        <v>873</v>
      </c>
      <c r="C29" s="3" t="s">
        <v>286</v>
      </c>
      <c r="D29" s="3" t="s">
        <v>872</v>
      </c>
      <c r="E29" s="137">
        <v>0</v>
      </c>
      <c r="F29" s="137">
        <v>3325</v>
      </c>
      <c r="G29" s="137">
        <f t="shared" si="2"/>
        <v>3325</v>
      </c>
      <c r="H29" s="137">
        <v>0</v>
      </c>
      <c r="I29" s="137">
        <v>3300</v>
      </c>
      <c r="J29" s="137">
        <f t="shared" si="3"/>
        <v>3300</v>
      </c>
      <c r="K29" s="137">
        <f t="shared" si="4"/>
        <v>0</v>
      </c>
      <c r="L29" s="137">
        <f t="shared" si="4"/>
        <v>-25</v>
      </c>
      <c r="M29" s="137">
        <f t="shared" si="5"/>
        <v>-25</v>
      </c>
    </row>
    <row r="30" spans="1:13" ht="18.75">
      <c r="A30" s="4" t="s">
        <v>288</v>
      </c>
      <c r="B30" s="4" t="s">
        <v>289</v>
      </c>
      <c r="C30" s="5"/>
      <c r="D30" s="5"/>
      <c r="E30" s="137"/>
      <c r="F30" s="137"/>
      <c r="G30" s="137"/>
      <c r="H30" s="137"/>
      <c r="I30" s="137"/>
      <c r="J30" s="137"/>
      <c r="K30" s="143"/>
      <c r="L30" s="143"/>
      <c r="M30" s="137"/>
    </row>
    <row r="31" spans="1:13" ht="56.25">
      <c r="A31" s="8">
        <v>1</v>
      </c>
      <c r="B31" s="14" t="s">
        <v>192</v>
      </c>
      <c r="C31" s="8" t="s">
        <v>291</v>
      </c>
      <c r="D31" s="8" t="s">
        <v>276</v>
      </c>
      <c r="E31" s="137">
        <v>77.6</v>
      </c>
      <c r="F31" s="137">
        <v>0</v>
      </c>
      <c r="G31" s="137">
        <f t="shared" si="2"/>
        <v>77.6</v>
      </c>
      <c r="H31" s="137">
        <v>64.9</v>
      </c>
      <c r="I31" s="137">
        <v>0</v>
      </c>
      <c r="J31" s="137">
        <f t="shared" si="3"/>
        <v>64.9</v>
      </c>
      <c r="K31" s="137">
        <f aca="true" t="shared" si="6" ref="K31:L33">H31-E31</f>
        <v>-12.699999999999989</v>
      </c>
      <c r="L31" s="137">
        <f t="shared" si="6"/>
        <v>0</v>
      </c>
      <c r="M31" s="137">
        <f t="shared" si="5"/>
        <v>-12.699999999999989</v>
      </c>
    </row>
    <row r="32" spans="1:13" ht="56.25">
      <c r="A32" s="8">
        <v>2</v>
      </c>
      <c r="B32" s="14" t="s">
        <v>193</v>
      </c>
      <c r="C32" s="8" t="s">
        <v>291</v>
      </c>
      <c r="D32" s="8" t="s">
        <v>276</v>
      </c>
      <c r="E32" s="137">
        <v>100</v>
      </c>
      <c r="F32" s="137">
        <v>0</v>
      </c>
      <c r="G32" s="137">
        <f t="shared" si="2"/>
        <v>100</v>
      </c>
      <c r="H32" s="137">
        <v>100</v>
      </c>
      <c r="I32" s="137">
        <v>0</v>
      </c>
      <c r="J32" s="137">
        <f t="shared" si="3"/>
        <v>100</v>
      </c>
      <c r="K32" s="137">
        <f t="shared" si="6"/>
        <v>0</v>
      </c>
      <c r="L32" s="137">
        <f t="shared" si="6"/>
        <v>0</v>
      </c>
      <c r="M32" s="137">
        <f t="shared" si="5"/>
        <v>0</v>
      </c>
    </row>
    <row r="33" spans="1:13" ht="93.75">
      <c r="A33" s="8">
        <v>3</v>
      </c>
      <c r="B33" s="14" t="s">
        <v>871</v>
      </c>
      <c r="C33" s="8" t="s">
        <v>291</v>
      </c>
      <c r="D33" s="8" t="s">
        <v>276</v>
      </c>
      <c r="E33" s="137">
        <v>100</v>
      </c>
      <c r="F33" s="137">
        <v>100</v>
      </c>
      <c r="G33" s="137">
        <f t="shared" si="2"/>
        <v>200</v>
      </c>
      <c r="H33" s="137">
        <v>100</v>
      </c>
      <c r="I33" s="137">
        <v>100</v>
      </c>
      <c r="J33" s="137">
        <f t="shared" si="3"/>
        <v>200</v>
      </c>
      <c r="K33" s="137">
        <f t="shared" si="6"/>
        <v>0</v>
      </c>
      <c r="L33" s="137">
        <f t="shared" si="6"/>
        <v>0</v>
      </c>
      <c r="M33" s="137">
        <f t="shared" si="5"/>
        <v>0</v>
      </c>
    </row>
    <row r="34" spans="1:13" ht="18.75">
      <c r="A34" s="15"/>
      <c r="B34" s="16"/>
      <c r="C34" s="12"/>
      <c r="D34" s="17"/>
      <c r="E34" s="12"/>
      <c r="F34" s="12"/>
      <c r="G34" s="12"/>
      <c r="H34" s="12"/>
      <c r="I34" s="12"/>
      <c r="J34" s="12"/>
      <c r="K34" s="12"/>
      <c r="L34" s="12"/>
      <c r="M34" s="12"/>
    </row>
    <row r="36" spans="1:13" ht="18.75">
      <c r="A36" s="32" t="s">
        <v>522</v>
      </c>
      <c r="E36" s="169"/>
      <c r="F36" s="169"/>
      <c r="G36" s="169"/>
      <c r="J36" s="12"/>
      <c r="K36" s="12"/>
      <c r="L36" s="170" t="s">
        <v>600</v>
      </c>
      <c r="M36" s="170"/>
    </row>
    <row r="37" spans="5:13" ht="18.75">
      <c r="E37" s="167" t="s">
        <v>292</v>
      </c>
      <c r="F37" s="167"/>
      <c r="G37" s="167"/>
      <c r="J37" s="12"/>
      <c r="K37" s="12"/>
      <c r="L37" s="167" t="s">
        <v>293</v>
      </c>
      <c r="M37" s="167"/>
    </row>
  </sheetData>
  <sheetProtection/>
  <mergeCells count="19">
    <mergeCell ref="E36:G36"/>
    <mergeCell ref="L36:M36"/>
    <mergeCell ref="A11:A12"/>
    <mergeCell ref="E37:G37"/>
    <mergeCell ref="B11:B12"/>
    <mergeCell ref="C11:C12"/>
    <mergeCell ref="D11:D12"/>
    <mergeCell ref="F9:M9"/>
    <mergeCell ref="E11:G11"/>
    <mergeCell ref="H11:J11"/>
    <mergeCell ref="L37:M37"/>
    <mergeCell ref="K11:M11"/>
    <mergeCell ref="A1:M1"/>
    <mergeCell ref="A3:M3"/>
    <mergeCell ref="A4:M4"/>
    <mergeCell ref="A6:M6"/>
    <mergeCell ref="A8:D8"/>
    <mergeCell ref="A9:D9"/>
    <mergeCell ref="F8:M8"/>
  </mergeCells>
  <printOptions/>
  <pageMargins left="0.7874015748031497" right="0.7874015748031497" top="0.984251968503937" bottom="0.5905511811023623" header="0" footer="0"/>
  <pageSetup fitToHeight="2" fitToWidth="1"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36"/>
  <sheetViews>
    <sheetView zoomScale="75" zoomScaleNormal="75" zoomScalePageLayoutView="0" workbookViewId="0" topLeftCell="A16">
      <selection activeCell="A6" sqref="A6:M6"/>
    </sheetView>
  </sheetViews>
  <sheetFormatPr defaultColWidth="9.140625" defaultRowHeight="12.75"/>
  <cols>
    <col min="1" max="1" width="7.8515625" style="1" customWidth="1"/>
    <col min="2" max="2" width="41.28125" style="1" customWidth="1"/>
    <col min="3" max="3" width="11.00390625" style="1" customWidth="1"/>
    <col min="4" max="4" width="18.00390625" style="1" customWidth="1"/>
    <col min="5" max="5" width="14.57421875" style="1" customWidth="1"/>
    <col min="6" max="6" width="14.421875" style="1" customWidth="1"/>
    <col min="7" max="7" width="12.7109375" style="1" customWidth="1"/>
    <col min="8" max="8" width="13.8515625" style="1" customWidth="1"/>
    <col min="9" max="9" width="15.8515625" style="1" customWidth="1"/>
    <col min="10" max="11" width="12.00390625" style="1" customWidth="1"/>
    <col min="12" max="12" width="14.8515625" style="1" customWidth="1"/>
    <col min="13" max="13" width="11.28125" style="1" customWidth="1"/>
    <col min="14" max="16384" width="9.140625" style="1" customWidth="1"/>
  </cols>
  <sheetData>
    <row r="1" spans="1:13" ht="34.5" customHeight="1">
      <c r="A1" s="172" t="s">
        <v>241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3" spans="1:13" ht="20.25">
      <c r="A3" s="173" t="s">
        <v>242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18.75">
      <c r="A4" s="171" t="s">
        <v>243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ht="10.5" customHeight="1"/>
    <row r="6" spans="1:13" ht="24.75" customHeight="1">
      <c r="A6" s="174" t="s">
        <v>388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</row>
    <row r="8" spans="1:13" ht="39.75" customHeight="1">
      <c r="A8" s="169">
        <v>1001170</v>
      </c>
      <c r="B8" s="169"/>
      <c r="C8" s="169"/>
      <c r="D8" s="169"/>
      <c r="F8" s="185" t="s">
        <v>196</v>
      </c>
      <c r="G8" s="185"/>
      <c r="H8" s="185"/>
      <c r="I8" s="185"/>
      <c r="J8" s="185"/>
      <c r="K8" s="185"/>
      <c r="L8" s="185"/>
      <c r="M8" s="185"/>
    </row>
    <row r="9" spans="1:13" ht="18.75">
      <c r="A9" s="171" t="s">
        <v>489</v>
      </c>
      <c r="B9" s="171"/>
      <c r="C9" s="171"/>
      <c r="D9" s="171"/>
      <c r="F9" s="171" t="s">
        <v>246</v>
      </c>
      <c r="G9" s="171"/>
      <c r="H9" s="171"/>
      <c r="I9" s="171"/>
      <c r="J9" s="171"/>
      <c r="K9" s="171"/>
      <c r="L9" s="171"/>
      <c r="M9" s="171"/>
    </row>
    <row r="11" spans="1:13" ht="57.75" customHeight="1">
      <c r="A11" s="168" t="s">
        <v>247</v>
      </c>
      <c r="B11" s="168" t="s">
        <v>248</v>
      </c>
      <c r="C11" s="168" t="s">
        <v>249</v>
      </c>
      <c r="D11" s="168" t="s">
        <v>250</v>
      </c>
      <c r="E11" s="168" t="s">
        <v>251</v>
      </c>
      <c r="F11" s="168"/>
      <c r="G11" s="168"/>
      <c r="H11" s="168" t="s">
        <v>252</v>
      </c>
      <c r="I11" s="168"/>
      <c r="J11" s="168"/>
      <c r="K11" s="168" t="s">
        <v>253</v>
      </c>
      <c r="L11" s="168"/>
      <c r="M11" s="168"/>
    </row>
    <row r="12" spans="1:13" ht="37.5">
      <c r="A12" s="168"/>
      <c r="B12" s="168"/>
      <c r="C12" s="168"/>
      <c r="D12" s="168"/>
      <c r="E12" s="3" t="s">
        <v>254</v>
      </c>
      <c r="F12" s="3" t="s">
        <v>255</v>
      </c>
      <c r="G12" s="3" t="s">
        <v>256</v>
      </c>
      <c r="H12" s="3" t="s">
        <v>254</v>
      </c>
      <c r="I12" s="3" t="s">
        <v>255</v>
      </c>
      <c r="J12" s="3" t="s">
        <v>256</v>
      </c>
      <c r="K12" s="3" t="s">
        <v>254</v>
      </c>
      <c r="L12" s="3" t="s">
        <v>255</v>
      </c>
      <c r="M12" s="3" t="s">
        <v>256</v>
      </c>
    </row>
    <row r="13" spans="1:13" ht="18.75">
      <c r="A13" s="4" t="s">
        <v>257</v>
      </c>
      <c r="B13" s="4" t="s">
        <v>258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75" customHeight="1">
      <c r="A14" s="8">
        <v>1</v>
      </c>
      <c r="B14" s="6" t="s">
        <v>302</v>
      </c>
      <c r="C14" s="8" t="s">
        <v>275</v>
      </c>
      <c r="D14" s="3" t="s">
        <v>303</v>
      </c>
      <c r="E14" s="73">
        <v>1</v>
      </c>
      <c r="F14" s="73">
        <v>0</v>
      </c>
      <c r="G14" s="73">
        <f>E14+F14</f>
        <v>1</v>
      </c>
      <c r="H14" s="73">
        <v>1</v>
      </c>
      <c r="I14" s="73">
        <v>0</v>
      </c>
      <c r="J14" s="73">
        <f>H14+I14</f>
        <v>1</v>
      </c>
      <c r="K14" s="73">
        <f aca="true" t="shared" si="0" ref="K14:L16">H14-E14</f>
        <v>0</v>
      </c>
      <c r="L14" s="73">
        <f t="shared" si="0"/>
        <v>0</v>
      </c>
      <c r="M14" s="73">
        <f>K14+L14</f>
        <v>0</v>
      </c>
    </row>
    <row r="15" spans="1:13" ht="50.25" customHeight="1">
      <c r="A15" s="8">
        <v>2</v>
      </c>
      <c r="B15" s="6" t="s">
        <v>882</v>
      </c>
      <c r="C15" s="8" t="s">
        <v>881</v>
      </c>
      <c r="D15" s="3" t="s">
        <v>322</v>
      </c>
      <c r="E15" s="73">
        <v>15</v>
      </c>
      <c r="F15" s="73">
        <v>0</v>
      </c>
      <c r="G15" s="73">
        <f>E15+F15</f>
        <v>15</v>
      </c>
      <c r="H15" s="73">
        <v>9</v>
      </c>
      <c r="I15" s="73">
        <v>0</v>
      </c>
      <c r="J15" s="73">
        <f>H15+I15</f>
        <v>9</v>
      </c>
      <c r="K15" s="73">
        <f t="shared" si="0"/>
        <v>-6</v>
      </c>
      <c r="L15" s="73">
        <f t="shared" si="0"/>
        <v>0</v>
      </c>
      <c r="M15" s="73">
        <f>K15+L15</f>
        <v>-6</v>
      </c>
    </row>
    <row r="16" spans="1:13" ht="39.75" customHeight="1">
      <c r="A16" s="8">
        <v>3</v>
      </c>
      <c r="B16" s="6" t="s">
        <v>880</v>
      </c>
      <c r="C16" s="8" t="s">
        <v>263</v>
      </c>
      <c r="D16" s="3" t="s">
        <v>322</v>
      </c>
      <c r="E16" s="73">
        <v>20</v>
      </c>
      <c r="F16" s="73">
        <v>0</v>
      </c>
      <c r="G16" s="73">
        <f>E16+F16</f>
        <v>20</v>
      </c>
      <c r="H16" s="73">
        <v>18</v>
      </c>
      <c r="I16" s="73">
        <v>0</v>
      </c>
      <c r="J16" s="73">
        <f>H16+I16</f>
        <v>18</v>
      </c>
      <c r="K16" s="73">
        <f t="shared" si="0"/>
        <v>-2</v>
      </c>
      <c r="L16" s="73">
        <f t="shared" si="0"/>
        <v>0</v>
      </c>
      <c r="M16" s="73">
        <f>K16+L16</f>
        <v>-2</v>
      </c>
    </row>
    <row r="17" spans="1:13" ht="18.75">
      <c r="A17" s="4" t="s">
        <v>269</v>
      </c>
      <c r="B17" s="4" t="s">
        <v>270</v>
      </c>
      <c r="C17" s="5"/>
      <c r="D17" s="8"/>
      <c r="E17" s="73"/>
      <c r="F17" s="73"/>
      <c r="G17" s="73"/>
      <c r="H17" s="73"/>
      <c r="I17" s="73"/>
      <c r="J17" s="73"/>
      <c r="K17" s="73"/>
      <c r="L17" s="73"/>
      <c r="M17" s="73"/>
    </row>
    <row r="18" spans="1:13" ht="57.75" customHeight="1">
      <c r="A18" s="8">
        <v>1</v>
      </c>
      <c r="B18" s="6" t="s">
        <v>183</v>
      </c>
      <c r="C18" s="8" t="s">
        <v>275</v>
      </c>
      <c r="D18" s="18" t="s">
        <v>187</v>
      </c>
      <c r="E18" s="73">
        <v>4</v>
      </c>
      <c r="F18" s="73">
        <v>0</v>
      </c>
      <c r="G18" s="73">
        <f aca="true" t="shared" si="1" ref="G18:G25">E18+F18</f>
        <v>4</v>
      </c>
      <c r="H18" s="73">
        <v>4</v>
      </c>
      <c r="I18" s="73">
        <v>0</v>
      </c>
      <c r="J18" s="73">
        <f aca="true" t="shared" si="2" ref="J18:J25">H18+I18</f>
        <v>4</v>
      </c>
      <c r="K18" s="73">
        <f aca="true" t="shared" si="3" ref="K18:L25">H18-E18</f>
        <v>0</v>
      </c>
      <c r="L18" s="73">
        <f t="shared" si="3"/>
        <v>0</v>
      </c>
      <c r="M18" s="73">
        <f aca="true" t="shared" si="4" ref="M18:M25">K18+L18</f>
        <v>0</v>
      </c>
    </row>
    <row r="19" spans="1:13" ht="70.5" customHeight="1">
      <c r="A19" s="8">
        <v>2</v>
      </c>
      <c r="B19" s="6" t="s">
        <v>184</v>
      </c>
      <c r="C19" s="8" t="s">
        <v>275</v>
      </c>
      <c r="D19" s="18" t="s">
        <v>879</v>
      </c>
      <c r="E19" s="73">
        <v>83</v>
      </c>
      <c r="F19" s="73">
        <v>0</v>
      </c>
      <c r="G19" s="73">
        <f t="shared" si="1"/>
        <v>83</v>
      </c>
      <c r="H19" s="73">
        <v>81</v>
      </c>
      <c r="I19" s="73">
        <v>0</v>
      </c>
      <c r="J19" s="73">
        <f t="shared" si="2"/>
        <v>81</v>
      </c>
      <c r="K19" s="73">
        <f t="shared" si="3"/>
        <v>-2</v>
      </c>
      <c r="L19" s="73">
        <f t="shared" si="3"/>
        <v>0</v>
      </c>
      <c r="M19" s="73">
        <f t="shared" si="4"/>
        <v>-2</v>
      </c>
    </row>
    <row r="20" spans="1:13" ht="45.75" customHeight="1">
      <c r="A20" s="8">
        <v>3</v>
      </c>
      <c r="B20" s="6" t="s">
        <v>185</v>
      </c>
      <c r="C20" s="8" t="s">
        <v>275</v>
      </c>
      <c r="D20" s="18" t="s">
        <v>304</v>
      </c>
      <c r="E20" s="73">
        <v>3</v>
      </c>
      <c r="F20" s="73">
        <v>0</v>
      </c>
      <c r="G20" s="73">
        <f t="shared" si="1"/>
        <v>3</v>
      </c>
      <c r="H20" s="73">
        <v>3</v>
      </c>
      <c r="I20" s="73">
        <v>0</v>
      </c>
      <c r="J20" s="73">
        <f t="shared" si="2"/>
        <v>3</v>
      </c>
      <c r="K20" s="73">
        <f t="shared" si="3"/>
        <v>0</v>
      </c>
      <c r="L20" s="73">
        <f t="shared" si="3"/>
        <v>0</v>
      </c>
      <c r="M20" s="73">
        <f t="shared" si="4"/>
        <v>0</v>
      </c>
    </row>
    <row r="21" spans="1:13" ht="52.5" customHeight="1">
      <c r="A21" s="8">
        <v>4</v>
      </c>
      <c r="B21" s="6" t="s">
        <v>186</v>
      </c>
      <c r="C21" s="8" t="s">
        <v>275</v>
      </c>
      <c r="D21" s="18" t="s">
        <v>304</v>
      </c>
      <c r="E21" s="73">
        <v>27</v>
      </c>
      <c r="F21" s="73">
        <v>0</v>
      </c>
      <c r="G21" s="73">
        <f t="shared" si="1"/>
        <v>27</v>
      </c>
      <c r="H21" s="73">
        <v>27</v>
      </c>
      <c r="I21" s="73">
        <v>0</v>
      </c>
      <c r="J21" s="73">
        <f t="shared" si="2"/>
        <v>27</v>
      </c>
      <c r="K21" s="73">
        <f t="shared" si="3"/>
        <v>0</v>
      </c>
      <c r="L21" s="73">
        <f t="shared" si="3"/>
        <v>0</v>
      </c>
      <c r="M21" s="73">
        <f t="shared" si="4"/>
        <v>0</v>
      </c>
    </row>
    <row r="22" spans="1:13" ht="35.25" customHeight="1">
      <c r="A22" s="8">
        <v>5</v>
      </c>
      <c r="B22" s="6" t="s">
        <v>305</v>
      </c>
      <c r="C22" s="8" t="s">
        <v>275</v>
      </c>
      <c r="D22" s="18" t="s">
        <v>304</v>
      </c>
      <c r="E22" s="73">
        <v>35</v>
      </c>
      <c r="F22" s="73">
        <v>0</v>
      </c>
      <c r="G22" s="73">
        <f t="shared" si="1"/>
        <v>35</v>
      </c>
      <c r="H22" s="73">
        <v>35</v>
      </c>
      <c r="I22" s="73">
        <v>0</v>
      </c>
      <c r="J22" s="73">
        <f t="shared" si="2"/>
        <v>35</v>
      </c>
      <c r="K22" s="73">
        <f t="shared" si="3"/>
        <v>0</v>
      </c>
      <c r="L22" s="73">
        <f t="shared" si="3"/>
        <v>0</v>
      </c>
      <c r="M22" s="73">
        <f t="shared" si="4"/>
        <v>0</v>
      </c>
    </row>
    <row r="23" spans="1:13" ht="45" customHeight="1">
      <c r="A23" s="8">
        <v>6</v>
      </c>
      <c r="B23" s="6" t="s">
        <v>306</v>
      </c>
      <c r="C23" s="8" t="s">
        <v>275</v>
      </c>
      <c r="D23" s="18" t="s">
        <v>304</v>
      </c>
      <c r="E23" s="73">
        <v>4</v>
      </c>
      <c r="F23" s="73">
        <v>0</v>
      </c>
      <c r="G23" s="73">
        <f t="shared" si="1"/>
        <v>4</v>
      </c>
      <c r="H23" s="73">
        <v>4</v>
      </c>
      <c r="I23" s="73">
        <v>0</v>
      </c>
      <c r="J23" s="73">
        <f t="shared" si="2"/>
        <v>4</v>
      </c>
      <c r="K23" s="73">
        <f t="shared" si="3"/>
        <v>0</v>
      </c>
      <c r="L23" s="73">
        <f t="shared" si="3"/>
        <v>0</v>
      </c>
      <c r="M23" s="73">
        <f t="shared" si="4"/>
        <v>0</v>
      </c>
    </row>
    <row r="24" spans="1:13" ht="32.25" customHeight="1">
      <c r="A24" s="8">
        <v>7</v>
      </c>
      <c r="B24" s="6" t="s">
        <v>307</v>
      </c>
      <c r="C24" s="8" t="s">
        <v>275</v>
      </c>
      <c r="D24" s="18" t="s">
        <v>304</v>
      </c>
      <c r="E24" s="73">
        <v>2</v>
      </c>
      <c r="F24" s="73">
        <v>0</v>
      </c>
      <c r="G24" s="73">
        <f t="shared" si="1"/>
        <v>2</v>
      </c>
      <c r="H24" s="73">
        <v>2</v>
      </c>
      <c r="I24" s="73">
        <v>0</v>
      </c>
      <c r="J24" s="73">
        <f t="shared" si="2"/>
        <v>2</v>
      </c>
      <c r="K24" s="73">
        <f t="shared" si="3"/>
        <v>0</v>
      </c>
      <c r="L24" s="73">
        <f t="shared" si="3"/>
        <v>0</v>
      </c>
      <c r="M24" s="73">
        <f t="shared" si="4"/>
        <v>0</v>
      </c>
    </row>
    <row r="25" spans="1:13" ht="80.25" customHeight="1">
      <c r="A25" s="8">
        <v>8</v>
      </c>
      <c r="B25" s="6" t="s">
        <v>878</v>
      </c>
      <c r="C25" s="8" t="s">
        <v>275</v>
      </c>
      <c r="D25" s="18" t="s">
        <v>304</v>
      </c>
      <c r="E25" s="73">
        <v>8</v>
      </c>
      <c r="F25" s="73">
        <v>0</v>
      </c>
      <c r="G25" s="73">
        <f t="shared" si="1"/>
        <v>8</v>
      </c>
      <c r="H25" s="73">
        <v>5</v>
      </c>
      <c r="I25" s="73">
        <v>0</v>
      </c>
      <c r="J25" s="73">
        <f t="shared" si="2"/>
        <v>5</v>
      </c>
      <c r="K25" s="73">
        <f>H25-E25</f>
        <v>-3</v>
      </c>
      <c r="L25" s="73">
        <f t="shared" si="3"/>
        <v>0</v>
      </c>
      <c r="M25" s="73">
        <f t="shared" si="4"/>
        <v>-3</v>
      </c>
    </row>
    <row r="26" spans="1:13" ht="18.75">
      <c r="A26" s="4" t="s">
        <v>280</v>
      </c>
      <c r="B26" s="4" t="s">
        <v>281</v>
      </c>
      <c r="C26" s="5"/>
      <c r="D26" s="5"/>
      <c r="E26" s="73"/>
      <c r="F26" s="73"/>
      <c r="G26" s="73"/>
      <c r="H26" s="73"/>
      <c r="I26" s="73"/>
      <c r="J26" s="73"/>
      <c r="K26" s="73"/>
      <c r="L26" s="73"/>
      <c r="M26" s="73"/>
    </row>
    <row r="27" spans="1:13" ht="53.25" customHeight="1">
      <c r="A27" s="8">
        <v>1</v>
      </c>
      <c r="B27" s="6" t="s">
        <v>217</v>
      </c>
      <c r="C27" s="8" t="s">
        <v>294</v>
      </c>
      <c r="D27" s="18" t="s">
        <v>187</v>
      </c>
      <c r="E27" s="73">
        <v>38.1</v>
      </c>
      <c r="F27" s="73">
        <v>0</v>
      </c>
      <c r="G27" s="73">
        <f>E27+F27</f>
        <v>38.1</v>
      </c>
      <c r="H27" s="73">
        <v>38.1</v>
      </c>
      <c r="I27" s="73">
        <v>0</v>
      </c>
      <c r="J27" s="73">
        <f>H27+I27</f>
        <v>38.1</v>
      </c>
      <c r="K27" s="73">
        <f aca="true" t="shared" si="5" ref="K27:L30">H27-E27</f>
        <v>0</v>
      </c>
      <c r="L27" s="73">
        <f t="shared" si="5"/>
        <v>0</v>
      </c>
      <c r="M27" s="73">
        <f>K27+L27</f>
        <v>0</v>
      </c>
    </row>
    <row r="28" spans="1:13" ht="55.5" customHeight="1">
      <c r="A28" s="8">
        <v>2</v>
      </c>
      <c r="B28" s="14" t="s">
        <v>308</v>
      </c>
      <c r="C28" s="8" t="s">
        <v>286</v>
      </c>
      <c r="D28" s="18" t="s">
        <v>187</v>
      </c>
      <c r="E28" s="73">
        <v>42.5</v>
      </c>
      <c r="F28" s="73">
        <v>0</v>
      </c>
      <c r="G28" s="73">
        <f>E28+F28</f>
        <v>42.5</v>
      </c>
      <c r="H28" s="73">
        <v>42.5</v>
      </c>
      <c r="I28" s="73">
        <v>0</v>
      </c>
      <c r="J28" s="73">
        <f>H28+I28</f>
        <v>42.5</v>
      </c>
      <c r="K28" s="73">
        <f t="shared" si="5"/>
        <v>0</v>
      </c>
      <c r="L28" s="73">
        <f t="shared" si="5"/>
        <v>0</v>
      </c>
      <c r="M28" s="73">
        <f>K28+L28</f>
        <v>0</v>
      </c>
    </row>
    <row r="29" spans="1:13" ht="60" customHeight="1">
      <c r="A29" s="8">
        <v>3</v>
      </c>
      <c r="B29" s="14" t="s">
        <v>877</v>
      </c>
      <c r="C29" s="8" t="s">
        <v>286</v>
      </c>
      <c r="D29" s="8" t="s">
        <v>276</v>
      </c>
      <c r="E29" s="73">
        <v>6386</v>
      </c>
      <c r="F29" s="73">
        <v>0</v>
      </c>
      <c r="G29" s="73">
        <f>E29+F29</f>
        <v>6386</v>
      </c>
      <c r="H29" s="73">
        <v>10345</v>
      </c>
      <c r="I29" s="73">
        <v>0</v>
      </c>
      <c r="J29" s="73">
        <f>H29+I29</f>
        <v>10345</v>
      </c>
      <c r="K29" s="73">
        <f t="shared" si="5"/>
        <v>3959</v>
      </c>
      <c r="L29" s="73">
        <f t="shared" si="5"/>
        <v>0</v>
      </c>
      <c r="M29" s="73">
        <f>K29+L29</f>
        <v>3959</v>
      </c>
    </row>
    <row r="30" spans="1:13" ht="45" customHeight="1">
      <c r="A30" s="8">
        <v>4</v>
      </c>
      <c r="B30" s="14" t="s">
        <v>134</v>
      </c>
      <c r="C30" s="8" t="s">
        <v>286</v>
      </c>
      <c r="D30" s="8" t="s">
        <v>276</v>
      </c>
      <c r="E30" s="73">
        <v>6058</v>
      </c>
      <c r="F30" s="73">
        <v>0</v>
      </c>
      <c r="G30" s="73">
        <f>E30+F30</f>
        <v>6058</v>
      </c>
      <c r="H30" s="73">
        <v>6301</v>
      </c>
      <c r="I30" s="73">
        <v>0</v>
      </c>
      <c r="J30" s="73">
        <f>H30+I30</f>
        <v>6301</v>
      </c>
      <c r="K30" s="73">
        <f t="shared" si="5"/>
        <v>243</v>
      </c>
      <c r="L30" s="73">
        <f t="shared" si="5"/>
        <v>0</v>
      </c>
      <c r="M30" s="73">
        <f>K30+L30</f>
        <v>243</v>
      </c>
    </row>
    <row r="31" spans="1:13" ht="18.75">
      <c r="A31" s="4" t="s">
        <v>288</v>
      </c>
      <c r="B31" s="4" t="s">
        <v>289</v>
      </c>
      <c r="C31" s="5"/>
      <c r="D31" s="5"/>
      <c r="E31" s="73"/>
      <c r="F31" s="73"/>
      <c r="G31" s="73"/>
      <c r="H31" s="73"/>
      <c r="I31" s="73"/>
      <c r="J31" s="73"/>
      <c r="K31" s="73"/>
      <c r="L31" s="73"/>
      <c r="M31" s="73"/>
    </row>
    <row r="32" spans="1:13" ht="69.75" customHeight="1">
      <c r="A32" s="8">
        <v>1</v>
      </c>
      <c r="B32" s="14" t="s">
        <v>876</v>
      </c>
      <c r="C32" s="8" t="s">
        <v>291</v>
      </c>
      <c r="D32" s="8" t="s">
        <v>276</v>
      </c>
      <c r="E32" s="73">
        <v>100</v>
      </c>
      <c r="F32" s="73">
        <v>0</v>
      </c>
      <c r="G32" s="73">
        <f>E32+F32</f>
        <v>100</v>
      </c>
      <c r="H32" s="73">
        <v>100</v>
      </c>
      <c r="I32" s="73">
        <v>0</v>
      </c>
      <c r="J32" s="73">
        <f>H32+I32</f>
        <v>100</v>
      </c>
      <c r="K32" s="73">
        <f>H32-E32</f>
        <v>0</v>
      </c>
      <c r="L32" s="73">
        <f>I32-F32</f>
        <v>0</v>
      </c>
      <c r="M32" s="73">
        <f>K32+L32</f>
        <v>0</v>
      </c>
    </row>
    <row r="33" spans="1:13" ht="18.75">
      <c r="A33" s="15"/>
      <c r="B33" s="16"/>
      <c r="C33" s="12"/>
      <c r="D33" s="17"/>
      <c r="E33" s="12"/>
      <c r="F33" s="12"/>
      <c r="G33" s="12"/>
      <c r="H33" s="12"/>
      <c r="I33" s="12"/>
      <c r="J33" s="12"/>
      <c r="K33" s="12"/>
      <c r="L33" s="12"/>
      <c r="M33" s="12"/>
    </row>
    <row r="35" spans="1:13" ht="18.75">
      <c r="A35" s="32" t="s">
        <v>522</v>
      </c>
      <c r="E35" s="169"/>
      <c r="F35" s="169"/>
      <c r="G35" s="169"/>
      <c r="J35" s="12"/>
      <c r="K35" s="12"/>
      <c r="L35" s="170" t="s">
        <v>600</v>
      </c>
      <c r="M35" s="170"/>
    </row>
    <row r="36" spans="5:13" ht="18.75">
      <c r="E36" s="167" t="s">
        <v>292</v>
      </c>
      <c r="F36" s="167"/>
      <c r="G36" s="167"/>
      <c r="J36" s="12"/>
      <c r="K36" s="12"/>
      <c r="L36" s="167" t="s">
        <v>293</v>
      </c>
      <c r="M36" s="167"/>
    </row>
  </sheetData>
  <sheetProtection/>
  <mergeCells count="19">
    <mergeCell ref="L36:M36"/>
    <mergeCell ref="A1:M1"/>
    <mergeCell ref="A3:M3"/>
    <mergeCell ref="A4:M4"/>
    <mergeCell ref="A6:M6"/>
    <mergeCell ref="E36:G36"/>
    <mergeCell ref="E11:G11"/>
    <mergeCell ref="H11:J11"/>
    <mergeCell ref="K11:M11"/>
    <mergeCell ref="E35:G35"/>
    <mergeCell ref="L35:M35"/>
    <mergeCell ref="F8:M8"/>
    <mergeCell ref="B11:B12"/>
    <mergeCell ref="C11:C12"/>
    <mergeCell ref="D11:D12"/>
    <mergeCell ref="A8:D8"/>
    <mergeCell ref="A9:D9"/>
    <mergeCell ref="A11:A12"/>
    <mergeCell ref="F9:M9"/>
  </mergeCells>
  <printOptions/>
  <pageMargins left="0.7874015748031497" right="0.7874015748031497" top="0.984251968503937" bottom="0.7874015748031497" header="0" footer="0"/>
  <pageSetup fitToHeight="2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X305"/>
  <sheetViews>
    <sheetView zoomScale="75" zoomScaleNormal="75" zoomScalePageLayoutView="0" workbookViewId="0" topLeftCell="A31">
      <selection activeCell="L42" sqref="E14:M42"/>
    </sheetView>
  </sheetViews>
  <sheetFormatPr defaultColWidth="8.8515625" defaultRowHeight="12.75"/>
  <cols>
    <col min="1" max="1" width="5.00390625" style="129" customWidth="1"/>
    <col min="2" max="2" width="13.57421875" style="129" customWidth="1"/>
    <col min="3" max="3" width="12.7109375" style="129" customWidth="1"/>
    <col min="4" max="4" width="16.421875" style="129" customWidth="1"/>
    <col min="5" max="5" width="5.28125" style="129" customWidth="1"/>
    <col min="6" max="6" width="5.421875" style="129" customWidth="1"/>
    <col min="7" max="7" width="21.57421875" style="129" customWidth="1"/>
    <col min="8" max="8" width="13.140625" style="129" customWidth="1"/>
    <col min="9" max="9" width="14.28125" style="129" customWidth="1"/>
    <col min="10" max="10" width="14.00390625" style="129" customWidth="1"/>
    <col min="11" max="11" width="12.421875" style="129" customWidth="1"/>
    <col min="12" max="12" width="13.421875" style="129" customWidth="1"/>
    <col min="13" max="13" width="13.140625" style="129" customWidth="1"/>
    <col min="14" max="14" width="12.28125" style="129" customWidth="1"/>
    <col min="15" max="15" width="13.00390625" style="129" customWidth="1"/>
    <col min="16" max="16" width="12.57421875" style="129" customWidth="1"/>
    <col min="17" max="17" width="8.8515625" style="129" hidden="1" customWidth="1"/>
    <col min="18" max="16384" width="8.8515625" style="129" customWidth="1"/>
  </cols>
  <sheetData>
    <row r="1" spans="1:16" ht="33.75" customHeight="1">
      <c r="A1" s="188" t="s">
        <v>241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20.25" customHeight="1">
      <c r="A3" s="34"/>
      <c r="B3" s="34"/>
      <c r="C3" s="189" t="s">
        <v>242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34"/>
      <c r="P3" s="34"/>
    </row>
    <row r="4" spans="1:16" ht="21" customHeight="1">
      <c r="A4" s="171" t="s">
        <v>243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6" ht="15" customHeight="1">
      <c r="A5" s="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21" customHeight="1">
      <c r="A6" s="171" t="s">
        <v>388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</row>
    <row r="7" spans="1:16" ht="46.5" customHeight="1">
      <c r="A7" s="169">
        <v>1001200</v>
      </c>
      <c r="B7" s="169"/>
      <c r="C7" s="169"/>
      <c r="D7" s="169"/>
      <c r="F7" s="79"/>
      <c r="G7" s="186" t="s">
        <v>55</v>
      </c>
      <c r="H7" s="186"/>
      <c r="I7" s="186"/>
      <c r="J7" s="186"/>
      <c r="K7" s="186"/>
      <c r="L7" s="186"/>
      <c r="M7" s="186"/>
      <c r="N7" s="186"/>
      <c r="O7" s="186"/>
      <c r="P7" s="186"/>
    </row>
    <row r="8" spans="1:14" ht="18.75">
      <c r="A8" s="180" t="s">
        <v>343</v>
      </c>
      <c r="B8" s="180"/>
      <c r="C8" s="180"/>
      <c r="D8" s="180"/>
      <c r="E8" s="12"/>
      <c r="F8" s="190" t="s">
        <v>344</v>
      </c>
      <c r="G8" s="190"/>
      <c r="H8" s="190"/>
      <c r="I8" s="190"/>
      <c r="J8" s="190"/>
      <c r="K8" s="190"/>
      <c r="L8" s="190"/>
      <c r="M8" s="190"/>
      <c r="N8" s="190"/>
    </row>
    <row r="9" spans="1:14" ht="18.75">
      <c r="A9" s="180" t="s">
        <v>345</v>
      </c>
      <c r="B9" s="180"/>
      <c r="C9" s="180"/>
      <c r="D9" s="180"/>
      <c r="E9" s="12"/>
      <c r="F9" s="1"/>
      <c r="G9" s="1"/>
      <c r="H9" s="1"/>
      <c r="I9" s="1"/>
      <c r="J9" s="1"/>
      <c r="K9" s="1"/>
      <c r="L9" s="1"/>
      <c r="M9" s="1"/>
      <c r="N9" s="1"/>
    </row>
    <row r="10" spans="1:14" ht="18.75">
      <c r="A10" s="75"/>
      <c r="B10" s="75"/>
      <c r="C10" s="75"/>
      <c r="D10" s="75"/>
      <c r="E10" s="12"/>
      <c r="F10" s="1"/>
      <c r="G10" s="1"/>
      <c r="H10" s="1"/>
      <c r="I10" s="1"/>
      <c r="J10" s="1"/>
      <c r="K10" s="1"/>
      <c r="L10" s="1"/>
      <c r="M10" s="1"/>
      <c r="N10" s="1"/>
    </row>
    <row r="11" spans="1:24" ht="46.5" customHeight="1">
      <c r="A11" s="168" t="s">
        <v>346</v>
      </c>
      <c r="B11" s="168" t="s">
        <v>500</v>
      </c>
      <c r="C11" s="168"/>
      <c r="D11" s="168"/>
      <c r="E11" s="168" t="s">
        <v>348</v>
      </c>
      <c r="F11" s="168"/>
      <c r="G11" s="168" t="s">
        <v>349</v>
      </c>
      <c r="H11" s="168" t="s">
        <v>119</v>
      </c>
      <c r="I11" s="168"/>
      <c r="J11" s="168"/>
      <c r="K11" s="187" t="s">
        <v>350</v>
      </c>
      <c r="L11" s="187"/>
      <c r="M11" s="187"/>
      <c r="N11" s="168" t="s">
        <v>337</v>
      </c>
      <c r="O11" s="168"/>
      <c r="P11" s="168"/>
      <c r="Q11" s="128"/>
      <c r="R11" s="1"/>
      <c r="S11" s="1"/>
      <c r="T11" s="1"/>
      <c r="U11" s="1"/>
      <c r="V11" s="1"/>
      <c r="W11" s="1"/>
      <c r="X11" s="1"/>
    </row>
    <row r="12" spans="1:24" ht="42.75" customHeight="1">
      <c r="A12" s="168"/>
      <c r="B12" s="168"/>
      <c r="C12" s="168"/>
      <c r="D12" s="168"/>
      <c r="E12" s="168"/>
      <c r="F12" s="168"/>
      <c r="G12" s="168"/>
      <c r="H12" s="3" t="s">
        <v>351</v>
      </c>
      <c r="I12" s="3" t="s">
        <v>352</v>
      </c>
      <c r="J12" s="3" t="s">
        <v>353</v>
      </c>
      <c r="K12" s="3" t="s">
        <v>351</v>
      </c>
      <c r="L12" s="3" t="s">
        <v>352</v>
      </c>
      <c r="M12" s="3" t="s">
        <v>353</v>
      </c>
      <c r="N12" s="3" t="s">
        <v>351</v>
      </c>
      <c r="O12" s="3" t="s">
        <v>352</v>
      </c>
      <c r="P12" s="3" t="s">
        <v>353</v>
      </c>
      <c r="Q12" s="1"/>
      <c r="R12" s="1"/>
      <c r="S12" s="1"/>
      <c r="T12" s="1"/>
      <c r="U12" s="1"/>
      <c r="V12" s="1"/>
      <c r="W12" s="1"/>
      <c r="X12" s="1"/>
    </row>
    <row r="13" spans="1:24" ht="18.75" customHeight="1">
      <c r="A13" s="98" t="s">
        <v>354</v>
      </c>
      <c r="B13" s="191" t="s">
        <v>338</v>
      </c>
      <c r="C13" s="191"/>
      <c r="D13" s="191"/>
      <c r="E13" s="192"/>
      <c r="F13" s="192"/>
      <c r="G13" s="5"/>
      <c r="H13" s="5"/>
      <c r="I13" s="5"/>
      <c r="J13" s="5"/>
      <c r="K13" s="5"/>
      <c r="L13" s="5"/>
      <c r="M13" s="5"/>
      <c r="N13" s="5"/>
      <c r="O13" s="5"/>
      <c r="P13" s="5"/>
      <c r="Q13" s="1"/>
      <c r="R13" s="1"/>
      <c r="S13" s="1"/>
      <c r="T13" s="1"/>
      <c r="U13" s="1"/>
      <c r="V13" s="1"/>
      <c r="W13" s="1"/>
      <c r="X13" s="1"/>
    </row>
    <row r="14" spans="1:24" ht="71.25" customHeight="1">
      <c r="A14" s="8" t="s">
        <v>354</v>
      </c>
      <c r="B14" s="195" t="s">
        <v>54</v>
      </c>
      <c r="C14" s="195"/>
      <c r="D14" s="195"/>
      <c r="E14" s="194" t="s">
        <v>263</v>
      </c>
      <c r="F14" s="194"/>
      <c r="G14" s="77" t="s">
        <v>53</v>
      </c>
      <c r="H14" s="137">
        <v>51</v>
      </c>
      <c r="I14" s="137">
        <v>0</v>
      </c>
      <c r="J14" s="137">
        <f aca="true" t="shared" si="0" ref="J14:J20">I14+H14</f>
        <v>51</v>
      </c>
      <c r="K14" s="144">
        <v>41</v>
      </c>
      <c r="L14" s="137">
        <v>0</v>
      </c>
      <c r="M14" s="144">
        <f aca="true" t="shared" si="1" ref="M14:M20">L14+K14</f>
        <v>41</v>
      </c>
      <c r="N14" s="137">
        <f aca="true" t="shared" si="2" ref="N14:O20">K14-H14</f>
        <v>-10</v>
      </c>
      <c r="O14" s="137">
        <f t="shared" si="2"/>
        <v>0</v>
      </c>
      <c r="P14" s="137">
        <f aca="true" t="shared" si="3" ref="P14:P20">N14+O14</f>
        <v>-10</v>
      </c>
      <c r="Q14" s="1"/>
      <c r="R14" s="1"/>
      <c r="S14" s="1"/>
      <c r="T14" s="1"/>
      <c r="U14" s="1"/>
      <c r="V14" s="1"/>
      <c r="W14" s="1"/>
      <c r="X14" s="1"/>
    </row>
    <row r="15" spans="1:24" ht="171.75" customHeight="1">
      <c r="A15" s="8" t="s">
        <v>355</v>
      </c>
      <c r="B15" s="193" t="s">
        <v>52</v>
      </c>
      <c r="C15" s="193"/>
      <c r="D15" s="193"/>
      <c r="E15" s="194" t="s">
        <v>275</v>
      </c>
      <c r="F15" s="194"/>
      <c r="G15" s="81" t="s">
        <v>42</v>
      </c>
      <c r="H15" s="137">
        <v>8</v>
      </c>
      <c r="I15" s="137">
        <v>0</v>
      </c>
      <c r="J15" s="137">
        <f t="shared" si="0"/>
        <v>8</v>
      </c>
      <c r="K15" s="144">
        <v>4</v>
      </c>
      <c r="L15" s="144">
        <v>0</v>
      </c>
      <c r="M15" s="144">
        <f t="shared" si="1"/>
        <v>4</v>
      </c>
      <c r="N15" s="137">
        <f t="shared" si="2"/>
        <v>-4</v>
      </c>
      <c r="O15" s="137">
        <f t="shared" si="2"/>
        <v>0</v>
      </c>
      <c r="P15" s="137">
        <f t="shared" si="3"/>
        <v>-4</v>
      </c>
      <c r="Q15" s="1"/>
      <c r="R15" s="1"/>
      <c r="S15" s="1"/>
      <c r="T15" s="1"/>
      <c r="U15" s="1"/>
      <c r="V15" s="1"/>
      <c r="W15" s="1"/>
      <c r="X15" s="1"/>
    </row>
    <row r="16" spans="1:24" ht="96" customHeight="1">
      <c r="A16" s="3" t="s">
        <v>356</v>
      </c>
      <c r="B16" s="193" t="s">
        <v>51</v>
      </c>
      <c r="C16" s="193"/>
      <c r="D16" s="193"/>
      <c r="E16" s="168" t="s">
        <v>275</v>
      </c>
      <c r="F16" s="168"/>
      <c r="G16" s="3" t="s">
        <v>50</v>
      </c>
      <c r="H16" s="137">
        <v>6</v>
      </c>
      <c r="I16" s="138">
        <v>0</v>
      </c>
      <c r="J16" s="137">
        <f t="shared" si="0"/>
        <v>6</v>
      </c>
      <c r="K16" s="144">
        <v>6</v>
      </c>
      <c r="L16" s="145">
        <v>0</v>
      </c>
      <c r="M16" s="144">
        <f t="shared" si="1"/>
        <v>6</v>
      </c>
      <c r="N16" s="137">
        <f t="shared" si="2"/>
        <v>0</v>
      </c>
      <c r="O16" s="137">
        <f t="shared" si="2"/>
        <v>0</v>
      </c>
      <c r="P16" s="137">
        <f t="shared" si="3"/>
        <v>0</v>
      </c>
      <c r="Q16" s="1"/>
      <c r="R16" s="1"/>
      <c r="S16" s="1"/>
      <c r="T16" s="1"/>
      <c r="U16" s="1"/>
      <c r="V16" s="1"/>
      <c r="W16" s="1"/>
      <c r="X16" s="1"/>
    </row>
    <row r="17" spans="1:24" ht="129" customHeight="1">
      <c r="A17" s="3" t="s">
        <v>357</v>
      </c>
      <c r="B17" s="193" t="s">
        <v>49</v>
      </c>
      <c r="C17" s="193"/>
      <c r="D17" s="193"/>
      <c r="E17" s="168" t="s">
        <v>842</v>
      </c>
      <c r="F17" s="168"/>
      <c r="G17" s="77" t="s">
        <v>560</v>
      </c>
      <c r="H17" s="137">
        <v>2442.7</v>
      </c>
      <c r="I17" s="138">
        <v>0</v>
      </c>
      <c r="J17" s="137">
        <f t="shared" si="0"/>
        <v>2442.7</v>
      </c>
      <c r="K17" s="144">
        <v>3077.7</v>
      </c>
      <c r="L17" s="138">
        <v>0</v>
      </c>
      <c r="M17" s="144">
        <f t="shared" si="1"/>
        <v>3077.7</v>
      </c>
      <c r="N17" s="137">
        <f t="shared" si="2"/>
        <v>635</v>
      </c>
      <c r="O17" s="137">
        <f t="shared" si="2"/>
        <v>0</v>
      </c>
      <c r="P17" s="137">
        <f t="shared" si="3"/>
        <v>635</v>
      </c>
      <c r="Q17" s="1"/>
      <c r="R17" s="1"/>
      <c r="S17" s="1"/>
      <c r="T17" s="1"/>
      <c r="U17" s="1"/>
      <c r="V17" s="1"/>
      <c r="W17" s="1"/>
      <c r="X17" s="1"/>
    </row>
    <row r="18" spans="1:24" ht="84" customHeight="1">
      <c r="A18" s="3" t="s">
        <v>358</v>
      </c>
      <c r="B18" s="193" t="s">
        <v>48</v>
      </c>
      <c r="C18" s="193"/>
      <c r="D18" s="193"/>
      <c r="E18" s="168" t="s">
        <v>842</v>
      </c>
      <c r="F18" s="168"/>
      <c r="G18" s="77" t="s">
        <v>557</v>
      </c>
      <c r="H18" s="137">
        <v>219.8</v>
      </c>
      <c r="I18" s="138">
        <v>0</v>
      </c>
      <c r="J18" s="137">
        <f t="shared" si="0"/>
        <v>219.8</v>
      </c>
      <c r="K18" s="144">
        <v>219.8</v>
      </c>
      <c r="L18" s="138">
        <v>0</v>
      </c>
      <c r="M18" s="144">
        <f t="shared" si="1"/>
        <v>219.8</v>
      </c>
      <c r="N18" s="137">
        <f t="shared" si="2"/>
        <v>0</v>
      </c>
      <c r="O18" s="137">
        <f t="shared" si="2"/>
        <v>0</v>
      </c>
      <c r="P18" s="137">
        <f t="shared" si="3"/>
        <v>0</v>
      </c>
      <c r="Q18" s="1"/>
      <c r="R18" s="1"/>
      <c r="S18" s="1"/>
      <c r="T18" s="1"/>
      <c r="U18" s="1"/>
      <c r="V18" s="1"/>
      <c r="W18" s="1"/>
      <c r="X18" s="1"/>
    </row>
    <row r="19" spans="1:24" ht="123" customHeight="1">
      <c r="A19" s="3" t="s">
        <v>359</v>
      </c>
      <c r="B19" s="193" t="s">
        <v>47</v>
      </c>
      <c r="C19" s="193"/>
      <c r="D19" s="193"/>
      <c r="E19" s="168" t="s">
        <v>842</v>
      </c>
      <c r="F19" s="168"/>
      <c r="G19" s="77" t="s">
        <v>46</v>
      </c>
      <c r="H19" s="137">
        <v>599.7</v>
      </c>
      <c r="I19" s="138">
        <v>0</v>
      </c>
      <c r="J19" s="137">
        <f t="shared" si="0"/>
        <v>599.7</v>
      </c>
      <c r="K19" s="144">
        <v>599.7</v>
      </c>
      <c r="L19" s="138">
        <v>0</v>
      </c>
      <c r="M19" s="144">
        <f t="shared" si="1"/>
        <v>599.7</v>
      </c>
      <c r="N19" s="137">
        <f t="shared" si="2"/>
        <v>0</v>
      </c>
      <c r="O19" s="137">
        <f t="shared" si="2"/>
        <v>0</v>
      </c>
      <c r="P19" s="137">
        <f t="shared" si="3"/>
        <v>0</v>
      </c>
      <c r="Q19" s="1"/>
      <c r="R19" s="1"/>
      <c r="S19" s="1"/>
      <c r="T19" s="1"/>
      <c r="U19" s="1"/>
      <c r="V19" s="1"/>
      <c r="W19" s="1"/>
      <c r="X19" s="1"/>
    </row>
    <row r="20" spans="1:24" ht="123" customHeight="1">
      <c r="A20" s="3" t="s">
        <v>360</v>
      </c>
      <c r="B20" s="193" t="s">
        <v>45</v>
      </c>
      <c r="C20" s="193"/>
      <c r="D20" s="193"/>
      <c r="E20" s="168" t="s">
        <v>842</v>
      </c>
      <c r="F20" s="168"/>
      <c r="G20" s="77" t="s">
        <v>557</v>
      </c>
      <c r="H20" s="137">
        <v>3180.5</v>
      </c>
      <c r="I20" s="138">
        <v>0</v>
      </c>
      <c r="J20" s="137">
        <f t="shared" si="0"/>
        <v>3180.5</v>
      </c>
      <c r="K20" s="144">
        <v>3179.6</v>
      </c>
      <c r="L20" s="138">
        <v>0</v>
      </c>
      <c r="M20" s="144">
        <f t="shared" si="1"/>
        <v>3179.6</v>
      </c>
      <c r="N20" s="137">
        <f t="shared" si="2"/>
        <v>-0.900000000000091</v>
      </c>
      <c r="O20" s="137">
        <f t="shared" si="2"/>
        <v>0</v>
      </c>
      <c r="P20" s="137">
        <f t="shared" si="3"/>
        <v>-0.900000000000091</v>
      </c>
      <c r="Q20" s="1"/>
      <c r="R20" s="1"/>
      <c r="S20" s="1"/>
      <c r="T20" s="1"/>
      <c r="U20" s="1"/>
      <c r="V20" s="1"/>
      <c r="W20" s="1"/>
      <c r="X20" s="1"/>
    </row>
    <row r="21" spans="1:24" ht="22.5" customHeight="1">
      <c r="A21" s="98" t="s">
        <v>355</v>
      </c>
      <c r="B21" s="191" t="s">
        <v>341</v>
      </c>
      <c r="C21" s="191"/>
      <c r="D21" s="191"/>
      <c r="E21" s="192"/>
      <c r="F21" s="192"/>
      <c r="G21" s="3"/>
      <c r="H21" s="137"/>
      <c r="I21" s="137"/>
      <c r="J21" s="137"/>
      <c r="K21" s="137"/>
      <c r="L21" s="137"/>
      <c r="M21" s="144"/>
      <c r="N21" s="137"/>
      <c r="O21" s="137"/>
      <c r="P21" s="137"/>
      <c r="Q21" s="1"/>
      <c r="R21" s="1"/>
      <c r="S21" s="1"/>
      <c r="T21" s="1"/>
      <c r="U21" s="1"/>
      <c r="V21" s="1"/>
      <c r="W21" s="1"/>
      <c r="X21" s="1"/>
    </row>
    <row r="22" spans="1:24" ht="170.25" customHeight="1">
      <c r="A22" s="8" t="s">
        <v>354</v>
      </c>
      <c r="B22" s="198" t="s">
        <v>44</v>
      </c>
      <c r="C22" s="198"/>
      <c r="D22" s="198"/>
      <c r="E22" s="194" t="s">
        <v>43</v>
      </c>
      <c r="F22" s="194"/>
      <c r="G22" s="3" t="s">
        <v>42</v>
      </c>
      <c r="H22" s="137">
        <v>3254</v>
      </c>
      <c r="I22" s="137">
        <v>0</v>
      </c>
      <c r="J22" s="137">
        <f aca="true" t="shared" si="4" ref="J22:J45">I22+H22</f>
        <v>3254</v>
      </c>
      <c r="K22" s="137">
        <v>1322</v>
      </c>
      <c r="L22" s="137">
        <v>0</v>
      </c>
      <c r="M22" s="144">
        <f aca="true" t="shared" si="5" ref="M22:M45">L22+K22</f>
        <v>1322</v>
      </c>
      <c r="N22" s="137">
        <f aca="true" t="shared" si="6" ref="N22:N45">K22-H22</f>
        <v>-1932</v>
      </c>
      <c r="O22" s="137">
        <f aca="true" t="shared" si="7" ref="O22:O45">L22-I22</f>
        <v>0</v>
      </c>
      <c r="P22" s="137">
        <f aca="true" t="shared" si="8" ref="P22:P45">N22+O22</f>
        <v>-1932</v>
      </c>
      <c r="Q22" s="1"/>
      <c r="R22" s="1"/>
      <c r="S22" s="1"/>
      <c r="T22" s="1"/>
      <c r="U22" s="1"/>
      <c r="V22" s="1"/>
      <c r="W22" s="1"/>
      <c r="X22" s="1"/>
    </row>
    <row r="23" spans="1:24" ht="189" customHeight="1">
      <c r="A23" s="8" t="s">
        <v>355</v>
      </c>
      <c r="B23" s="193" t="s">
        <v>41</v>
      </c>
      <c r="C23" s="193"/>
      <c r="D23" s="193"/>
      <c r="E23" s="194" t="s">
        <v>275</v>
      </c>
      <c r="F23" s="194"/>
      <c r="G23" s="77" t="s">
        <v>39</v>
      </c>
      <c r="H23" s="137">
        <v>674</v>
      </c>
      <c r="I23" s="137">
        <v>0</v>
      </c>
      <c r="J23" s="137">
        <f t="shared" si="4"/>
        <v>674</v>
      </c>
      <c r="K23" s="137">
        <v>656</v>
      </c>
      <c r="L23" s="137">
        <v>0</v>
      </c>
      <c r="M23" s="144">
        <f t="shared" si="5"/>
        <v>656</v>
      </c>
      <c r="N23" s="137">
        <f t="shared" si="6"/>
        <v>-18</v>
      </c>
      <c r="O23" s="137">
        <f t="shared" si="7"/>
        <v>0</v>
      </c>
      <c r="P23" s="137">
        <f t="shared" si="8"/>
        <v>-18</v>
      </c>
      <c r="Q23" s="1"/>
      <c r="R23" s="1"/>
      <c r="S23" s="1"/>
      <c r="T23" s="1"/>
      <c r="U23" s="1"/>
      <c r="V23" s="1"/>
      <c r="W23" s="1"/>
      <c r="X23" s="1"/>
    </row>
    <row r="24" spans="1:24" ht="165" customHeight="1">
      <c r="A24" s="8" t="s">
        <v>356</v>
      </c>
      <c r="B24" s="193" t="s">
        <v>40</v>
      </c>
      <c r="C24" s="193"/>
      <c r="D24" s="193"/>
      <c r="E24" s="194" t="s">
        <v>275</v>
      </c>
      <c r="F24" s="194"/>
      <c r="G24" s="77" t="s">
        <v>39</v>
      </c>
      <c r="H24" s="145">
        <v>200117</v>
      </c>
      <c r="I24" s="137">
        <v>0</v>
      </c>
      <c r="J24" s="137">
        <f t="shared" si="4"/>
        <v>200117</v>
      </c>
      <c r="K24" s="137">
        <v>188866</v>
      </c>
      <c r="L24" s="137">
        <v>0</v>
      </c>
      <c r="M24" s="144">
        <f t="shared" si="5"/>
        <v>188866</v>
      </c>
      <c r="N24" s="137">
        <f t="shared" si="6"/>
        <v>-11251</v>
      </c>
      <c r="O24" s="137">
        <f t="shared" si="7"/>
        <v>0</v>
      </c>
      <c r="P24" s="137">
        <f t="shared" si="8"/>
        <v>-11251</v>
      </c>
      <c r="Q24" s="1"/>
      <c r="R24" s="1"/>
      <c r="S24" s="1"/>
      <c r="T24" s="1"/>
      <c r="U24" s="1"/>
      <c r="V24" s="1"/>
      <c r="W24" s="1"/>
      <c r="X24" s="1"/>
    </row>
    <row r="25" spans="1:24" ht="141.75" customHeight="1">
      <c r="A25" s="80" t="s">
        <v>357</v>
      </c>
      <c r="B25" s="196" t="s">
        <v>561</v>
      </c>
      <c r="C25" s="196"/>
      <c r="D25" s="196"/>
      <c r="E25" s="197" t="s">
        <v>275</v>
      </c>
      <c r="F25" s="197"/>
      <c r="G25" s="3" t="s">
        <v>560</v>
      </c>
      <c r="H25" s="144">
        <v>1068</v>
      </c>
      <c r="I25" s="144">
        <v>0</v>
      </c>
      <c r="J25" s="137">
        <f t="shared" si="4"/>
        <v>1068</v>
      </c>
      <c r="K25" s="144">
        <v>2685</v>
      </c>
      <c r="L25" s="144">
        <v>0</v>
      </c>
      <c r="M25" s="144">
        <f t="shared" si="5"/>
        <v>2685</v>
      </c>
      <c r="N25" s="137">
        <f t="shared" si="6"/>
        <v>1617</v>
      </c>
      <c r="O25" s="137">
        <f t="shared" si="7"/>
        <v>0</v>
      </c>
      <c r="P25" s="137">
        <f t="shared" si="8"/>
        <v>1617</v>
      </c>
      <c r="Q25" s="1"/>
      <c r="R25" s="1"/>
      <c r="S25" s="1"/>
      <c r="T25" s="1"/>
      <c r="U25" s="1"/>
      <c r="V25" s="1"/>
      <c r="W25" s="1"/>
      <c r="X25" s="1"/>
    </row>
    <row r="26" spans="1:24" ht="122.25" customHeight="1">
      <c r="A26" s="82" t="s">
        <v>358</v>
      </c>
      <c r="B26" s="195" t="s">
        <v>547</v>
      </c>
      <c r="C26" s="195"/>
      <c r="D26" s="195"/>
      <c r="E26" s="197" t="s">
        <v>424</v>
      </c>
      <c r="F26" s="197"/>
      <c r="G26" s="82" t="s">
        <v>557</v>
      </c>
      <c r="H26" s="145">
        <v>6309.6</v>
      </c>
      <c r="I26" s="145">
        <v>0</v>
      </c>
      <c r="J26" s="137">
        <f t="shared" si="4"/>
        <v>6309.6</v>
      </c>
      <c r="K26" s="145">
        <v>6309.6</v>
      </c>
      <c r="L26" s="145">
        <v>0</v>
      </c>
      <c r="M26" s="144">
        <f t="shared" si="5"/>
        <v>6309.6</v>
      </c>
      <c r="N26" s="137">
        <f t="shared" si="6"/>
        <v>0</v>
      </c>
      <c r="O26" s="137">
        <f t="shared" si="7"/>
        <v>0</v>
      </c>
      <c r="P26" s="137">
        <f t="shared" si="8"/>
        <v>0</v>
      </c>
      <c r="Q26" s="1"/>
      <c r="R26" s="1"/>
      <c r="S26" s="1"/>
      <c r="T26" s="1"/>
      <c r="U26" s="1"/>
      <c r="V26" s="1"/>
      <c r="W26" s="1"/>
      <c r="X26" s="1"/>
    </row>
    <row r="27" spans="1:24" ht="105.75" customHeight="1">
      <c r="A27" s="3" t="s">
        <v>359</v>
      </c>
      <c r="B27" s="193" t="s">
        <v>559</v>
      </c>
      <c r="C27" s="193"/>
      <c r="D27" s="193"/>
      <c r="E27" s="197" t="s">
        <v>472</v>
      </c>
      <c r="F27" s="197"/>
      <c r="G27" s="82" t="s">
        <v>557</v>
      </c>
      <c r="H27" s="138">
        <v>908</v>
      </c>
      <c r="I27" s="138">
        <v>0</v>
      </c>
      <c r="J27" s="137">
        <f t="shared" si="4"/>
        <v>908</v>
      </c>
      <c r="K27" s="145">
        <v>908</v>
      </c>
      <c r="L27" s="138">
        <v>0</v>
      </c>
      <c r="M27" s="144">
        <f t="shared" si="5"/>
        <v>908</v>
      </c>
      <c r="N27" s="137">
        <f t="shared" si="6"/>
        <v>0</v>
      </c>
      <c r="O27" s="137">
        <f t="shared" si="7"/>
        <v>0</v>
      </c>
      <c r="P27" s="137">
        <f t="shared" si="8"/>
        <v>0</v>
      </c>
      <c r="Q27" s="1"/>
      <c r="R27" s="1"/>
      <c r="S27" s="1"/>
      <c r="T27" s="1"/>
      <c r="U27" s="1"/>
      <c r="V27" s="1"/>
      <c r="W27" s="1"/>
      <c r="X27" s="1"/>
    </row>
    <row r="28" spans="1:24" ht="100.5" customHeight="1">
      <c r="A28" s="3" t="s">
        <v>360</v>
      </c>
      <c r="B28" s="193" t="s">
        <v>558</v>
      </c>
      <c r="C28" s="193"/>
      <c r="D28" s="193"/>
      <c r="E28" s="194" t="s">
        <v>275</v>
      </c>
      <c r="F28" s="194"/>
      <c r="G28" s="82" t="s">
        <v>557</v>
      </c>
      <c r="H28" s="138">
        <v>1201</v>
      </c>
      <c r="I28" s="138">
        <v>0</v>
      </c>
      <c r="J28" s="137">
        <f t="shared" si="4"/>
        <v>1201</v>
      </c>
      <c r="K28" s="145">
        <v>1201</v>
      </c>
      <c r="L28" s="138">
        <v>0</v>
      </c>
      <c r="M28" s="144">
        <f t="shared" si="5"/>
        <v>1201</v>
      </c>
      <c r="N28" s="137">
        <f t="shared" si="6"/>
        <v>0</v>
      </c>
      <c r="O28" s="137">
        <f t="shared" si="7"/>
        <v>0</v>
      </c>
      <c r="P28" s="137">
        <f t="shared" si="8"/>
        <v>0</v>
      </c>
      <c r="Q28" s="1"/>
      <c r="R28" s="1"/>
      <c r="S28" s="1"/>
      <c r="T28" s="1"/>
      <c r="U28" s="1"/>
      <c r="V28" s="1"/>
      <c r="W28" s="1"/>
      <c r="X28" s="1"/>
    </row>
    <row r="29" spans="1:24" ht="114.75" customHeight="1">
      <c r="A29" s="3" t="s">
        <v>362</v>
      </c>
      <c r="B29" s="193" t="s">
        <v>556</v>
      </c>
      <c r="C29" s="193"/>
      <c r="D29" s="193"/>
      <c r="E29" s="194" t="s">
        <v>275</v>
      </c>
      <c r="F29" s="194"/>
      <c r="G29" s="77" t="s">
        <v>555</v>
      </c>
      <c r="H29" s="138">
        <v>55</v>
      </c>
      <c r="I29" s="138">
        <v>0</v>
      </c>
      <c r="J29" s="137">
        <f t="shared" si="4"/>
        <v>55</v>
      </c>
      <c r="K29" s="145">
        <v>55</v>
      </c>
      <c r="L29" s="138">
        <v>0</v>
      </c>
      <c r="M29" s="144">
        <f t="shared" si="5"/>
        <v>55</v>
      </c>
      <c r="N29" s="137">
        <f t="shared" si="6"/>
        <v>0</v>
      </c>
      <c r="O29" s="137">
        <f t="shared" si="7"/>
        <v>0</v>
      </c>
      <c r="P29" s="137">
        <f t="shared" si="8"/>
        <v>0</v>
      </c>
      <c r="Q29" s="1"/>
      <c r="R29" s="1"/>
      <c r="S29" s="1"/>
      <c r="T29" s="1"/>
      <c r="U29" s="1"/>
      <c r="V29" s="1"/>
      <c r="W29" s="1"/>
      <c r="X29" s="1"/>
    </row>
    <row r="30" spans="1:24" ht="18.75" customHeight="1">
      <c r="A30" s="99" t="s">
        <v>356</v>
      </c>
      <c r="B30" s="191" t="s">
        <v>37</v>
      </c>
      <c r="C30" s="191"/>
      <c r="D30" s="191"/>
      <c r="E30" s="192"/>
      <c r="F30" s="192"/>
      <c r="G30" s="3"/>
      <c r="H30" s="137"/>
      <c r="I30" s="137"/>
      <c r="J30" s="137"/>
      <c r="K30" s="145"/>
      <c r="L30" s="137"/>
      <c r="M30" s="144"/>
      <c r="N30" s="137"/>
      <c r="O30" s="137"/>
      <c r="P30" s="137"/>
      <c r="Q30" s="1"/>
      <c r="R30" s="1"/>
      <c r="S30" s="1"/>
      <c r="T30" s="1"/>
      <c r="U30" s="1"/>
      <c r="V30" s="1"/>
      <c r="W30" s="1"/>
      <c r="X30" s="1"/>
    </row>
    <row r="31" spans="1:24" s="136" customFormat="1" ht="55.5" customHeight="1">
      <c r="A31" s="8" t="s">
        <v>354</v>
      </c>
      <c r="B31" s="198" t="s">
        <v>554</v>
      </c>
      <c r="C31" s="198"/>
      <c r="D31" s="198"/>
      <c r="E31" s="194" t="s">
        <v>286</v>
      </c>
      <c r="F31" s="194"/>
      <c r="G31" s="3" t="s">
        <v>606</v>
      </c>
      <c r="H31" s="145">
        <v>340.9</v>
      </c>
      <c r="I31" s="137">
        <v>0</v>
      </c>
      <c r="J31" s="137">
        <f t="shared" si="4"/>
        <v>340.9</v>
      </c>
      <c r="K31" s="145">
        <v>356.5</v>
      </c>
      <c r="L31" s="137">
        <v>0</v>
      </c>
      <c r="M31" s="144">
        <f t="shared" si="5"/>
        <v>356.5</v>
      </c>
      <c r="N31" s="137">
        <f t="shared" si="6"/>
        <v>15.600000000000023</v>
      </c>
      <c r="O31" s="137">
        <f t="shared" si="7"/>
        <v>0</v>
      </c>
      <c r="P31" s="137">
        <f t="shared" si="8"/>
        <v>15.600000000000023</v>
      </c>
      <c r="Q31" s="12"/>
      <c r="R31" s="12"/>
      <c r="S31" s="12"/>
      <c r="T31" s="12"/>
      <c r="U31" s="12"/>
      <c r="V31" s="12"/>
      <c r="W31" s="12"/>
      <c r="X31" s="12"/>
    </row>
    <row r="32" spans="1:24" s="136" customFormat="1" ht="39" customHeight="1">
      <c r="A32" s="8" t="s">
        <v>355</v>
      </c>
      <c r="B32" s="198" t="s">
        <v>553</v>
      </c>
      <c r="C32" s="198"/>
      <c r="D32" s="198"/>
      <c r="E32" s="194" t="s">
        <v>10</v>
      </c>
      <c r="F32" s="194"/>
      <c r="G32" s="3" t="s">
        <v>606</v>
      </c>
      <c r="H32" s="145">
        <v>59884.3</v>
      </c>
      <c r="I32" s="137">
        <v>0</v>
      </c>
      <c r="J32" s="137">
        <f t="shared" si="4"/>
        <v>59884.3</v>
      </c>
      <c r="K32" s="145">
        <v>62521.9</v>
      </c>
      <c r="L32" s="137">
        <v>0</v>
      </c>
      <c r="M32" s="144">
        <f t="shared" si="5"/>
        <v>62521.9</v>
      </c>
      <c r="N32" s="137">
        <f t="shared" si="6"/>
        <v>2637.5999999999985</v>
      </c>
      <c r="O32" s="137">
        <f t="shared" si="7"/>
        <v>0</v>
      </c>
      <c r="P32" s="137">
        <f t="shared" si="8"/>
        <v>2637.5999999999985</v>
      </c>
      <c r="Q32" s="12"/>
      <c r="R32" s="12"/>
      <c r="S32" s="12"/>
      <c r="T32" s="12"/>
      <c r="U32" s="12"/>
      <c r="V32" s="12"/>
      <c r="W32" s="12"/>
      <c r="X32" s="12"/>
    </row>
    <row r="33" spans="1:24" s="136" customFormat="1" ht="64.5" customHeight="1">
      <c r="A33" s="8" t="s">
        <v>356</v>
      </c>
      <c r="B33" s="193" t="s">
        <v>552</v>
      </c>
      <c r="C33" s="193"/>
      <c r="D33" s="193"/>
      <c r="E33" s="194" t="s">
        <v>286</v>
      </c>
      <c r="F33" s="194"/>
      <c r="G33" s="3" t="s">
        <v>606</v>
      </c>
      <c r="H33" s="137">
        <v>2800.7</v>
      </c>
      <c r="I33" s="137">
        <v>0</v>
      </c>
      <c r="J33" s="137">
        <f t="shared" si="4"/>
        <v>2800.7</v>
      </c>
      <c r="K33" s="145">
        <v>3456.7</v>
      </c>
      <c r="L33" s="137">
        <v>0</v>
      </c>
      <c r="M33" s="144">
        <f t="shared" si="5"/>
        <v>3456.7</v>
      </c>
      <c r="N33" s="137">
        <f t="shared" si="6"/>
        <v>656</v>
      </c>
      <c r="O33" s="137">
        <f t="shared" si="7"/>
        <v>0</v>
      </c>
      <c r="P33" s="137">
        <f t="shared" si="8"/>
        <v>656</v>
      </c>
      <c r="Q33" s="12"/>
      <c r="R33" s="12"/>
      <c r="S33" s="12"/>
      <c r="T33" s="12"/>
      <c r="U33" s="12"/>
      <c r="V33" s="12"/>
      <c r="W33" s="12"/>
      <c r="X33" s="12"/>
    </row>
    <row r="34" spans="1:24" ht="79.5" customHeight="1">
      <c r="A34" s="8" t="s">
        <v>357</v>
      </c>
      <c r="B34" s="198" t="s">
        <v>551</v>
      </c>
      <c r="C34" s="198"/>
      <c r="D34" s="198"/>
      <c r="E34" s="194" t="s">
        <v>842</v>
      </c>
      <c r="F34" s="194"/>
      <c r="G34" s="3" t="s">
        <v>606</v>
      </c>
      <c r="H34" s="137">
        <v>1073.8</v>
      </c>
      <c r="I34" s="137">
        <v>0</v>
      </c>
      <c r="J34" s="137">
        <f t="shared" si="4"/>
        <v>1073.8</v>
      </c>
      <c r="K34" s="145">
        <v>1179.5</v>
      </c>
      <c r="L34" s="137">
        <v>0</v>
      </c>
      <c r="M34" s="144">
        <f t="shared" si="5"/>
        <v>1179.5</v>
      </c>
      <c r="N34" s="137">
        <f t="shared" si="6"/>
        <v>105.70000000000005</v>
      </c>
      <c r="O34" s="137">
        <f t="shared" si="7"/>
        <v>0</v>
      </c>
      <c r="P34" s="137">
        <f t="shared" si="8"/>
        <v>105.70000000000005</v>
      </c>
      <c r="Q34" s="1"/>
      <c r="R34" s="1"/>
      <c r="S34" s="1"/>
      <c r="T34" s="1"/>
      <c r="U34" s="1"/>
      <c r="V34" s="1"/>
      <c r="W34" s="1"/>
      <c r="X34" s="1"/>
    </row>
    <row r="35" spans="1:24" ht="81.75" customHeight="1">
      <c r="A35" s="8" t="s">
        <v>358</v>
      </c>
      <c r="B35" s="193" t="s">
        <v>550</v>
      </c>
      <c r="C35" s="193"/>
      <c r="D35" s="193"/>
      <c r="E35" s="194" t="s">
        <v>842</v>
      </c>
      <c r="F35" s="194"/>
      <c r="G35" s="3" t="s">
        <v>606</v>
      </c>
      <c r="H35" s="137">
        <v>2.3</v>
      </c>
      <c r="I35" s="137">
        <v>0</v>
      </c>
      <c r="J35" s="137">
        <f t="shared" si="4"/>
        <v>2.3</v>
      </c>
      <c r="K35" s="145">
        <v>1.1</v>
      </c>
      <c r="L35" s="137">
        <v>0</v>
      </c>
      <c r="M35" s="144">
        <f t="shared" si="5"/>
        <v>1.1</v>
      </c>
      <c r="N35" s="137">
        <f t="shared" si="6"/>
        <v>-1.1999999999999997</v>
      </c>
      <c r="O35" s="137">
        <f t="shared" si="7"/>
        <v>0</v>
      </c>
      <c r="P35" s="137">
        <f t="shared" si="8"/>
        <v>-1.1999999999999997</v>
      </c>
      <c r="Q35" s="1"/>
      <c r="R35" s="1"/>
      <c r="S35" s="1"/>
      <c r="T35" s="1"/>
      <c r="U35" s="1"/>
      <c r="V35" s="1"/>
      <c r="W35" s="1"/>
      <c r="X35" s="1"/>
    </row>
    <row r="36" spans="1:24" ht="111.75" customHeight="1">
      <c r="A36" s="8" t="s">
        <v>359</v>
      </c>
      <c r="B36" s="193" t="s">
        <v>549</v>
      </c>
      <c r="C36" s="193"/>
      <c r="D36" s="193"/>
      <c r="E36" s="194" t="s">
        <v>10</v>
      </c>
      <c r="F36" s="194"/>
      <c r="G36" s="3" t="s">
        <v>606</v>
      </c>
      <c r="H36" s="137">
        <v>504.1</v>
      </c>
      <c r="I36" s="137">
        <v>0</v>
      </c>
      <c r="J36" s="137">
        <f t="shared" si="4"/>
        <v>504.1</v>
      </c>
      <c r="K36" s="145">
        <v>503.9</v>
      </c>
      <c r="L36" s="137">
        <v>0</v>
      </c>
      <c r="M36" s="144">
        <f t="shared" si="5"/>
        <v>503.9</v>
      </c>
      <c r="N36" s="137">
        <f t="shared" si="6"/>
        <v>-0.20000000000004547</v>
      </c>
      <c r="O36" s="137">
        <f t="shared" si="7"/>
        <v>0</v>
      </c>
      <c r="P36" s="137">
        <f t="shared" si="8"/>
        <v>-0.20000000000004547</v>
      </c>
      <c r="Q36" s="1"/>
      <c r="R36" s="1"/>
      <c r="S36" s="1"/>
      <c r="T36" s="1"/>
      <c r="U36" s="1"/>
      <c r="V36" s="1"/>
      <c r="W36" s="1"/>
      <c r="X36" s="1"/>
    </row>
    <row r="37" spans="1:24" ht="111.75" customHeight="1">
      <c r="A37" s="8" t="s">
        <v>360</v>
      </c>
      <c r="B37" s="193" t="s">
        <v>548</v>
      </c>
      <c r="C37" s="193"/>
      <c r="D37" s="193"/>
      <c r="E37" s="194" t="s">
        <v>10</v>
      </c>
      <c r="F37" s="194"/>
      <c r="G37" s="3" t="s">
        <v>606</v>
      </c>
      <c r="H37" s="137">
        <v>189.6</v>
      </c>
      <c r="I37" s="137">
        <v>0</v>
      </c>
      <c r="J37" s="137">
        <f t="shared" si="4"/>
        <v>189.6</v>
      </c>
      <c r="K37" s="145">
        <v>189.6</v>
      </c>
      <c r="L37" s="137">
        <v>0</v>
      </c>
      <c r="M37" s="144">
        <f t="shared" si="5"/>
        <v>189.6</v>
      </c>
      <c r="N37" s="137">
        <f t="shared" si="6"/>
        <v>0</v>
      </c>
      <c r="O37" s="137">
        <f t="shared" si="7"/>
        <v>0</v>
      </c>
      <c r="P37" s="137">
        <f t="shared" si="8"/>
        <v>0</v>
      </c>
      <c r="Q37" s="1"/>
      <c r="R37" s="1"/>
      <c r="S37" s="1"/>
      <c r="T37" s="1"/>
      <c r="U37" s="1"/>
      <c r="V37" s="1"/>
      <c r="W37" s="1"/>
      <c r="X37" s="1"/>
    </row>
    <row r="38" spans="1:24" ht="111.75" customHeight="1">
      <c r="A38" s="8" t="s">
        <v>362</v>
      </c>
      <c r="B38" s="193" t="s">
        <v>11</v>
      </c>
      <c r="C38" s="193"/>
      <c r="D38" s="193"/>
      <c r="E38" s="194" t="s">
        <v>10</v>
      </c>
      <c r="F38" s="194"/>
      <c r="G38" s="3" t="s">
        <v>606</v>
      </c>
      <c r="H38" s="137">
        <v>39.6</v>
      </c>
      <c r="I38" s="137">
        <v>0</v>
      </c>
      <c r="J38" s="137">
        <f t="shared" si="4"/>
        <v>39.6</v>
      </c>
      <c r="K38" s="145">
        <v>39.6</v>
      </c>
      <c r="L38" s="137">
        <v>0</v>
      </c>
      <c r="M38" s="144">
        <f t="shared" si="5"/>
        <v>39.6</v>
      </c>
      <c r="N38" s="137">
        <f t="shared" si="6"/>
        <v>0</v>
      </c>
      <c r="O38" s="137">
        <f t="shared" si="7"/>
        <v>0</v>
      </c>
      <c r="P38" s="137">
        <f t="shared" si="8"/>
        <v>0</v>
      </c>
      <c r="Q38" s="1"/>
      <c r="R38" s="1"/>
      <c r="S38" s="1"/>
      <c r="T38" s="1"/>
      <c r="U38" s="1"/>
      <c r="V38" s="1"/>
      <c r="W38" s="1"/>
      <c r="X38" s="1"/>
    </row>
    <row r="39" spans="1:24" ht="111.75" customHeight="1">
      <c r="A39" s="8" t="s">
        <v>363</v>
      </c>
      <c r="B39" s="193" t="s">
        <v>9</v>
      </c>
      <c r="C39" s="193"/>
      <c r="D39" s="193"/>
      <c r="E39" s="194" t="s">
        <v>842</v>
      </c>
      <c r="F39" s="194"/>
      <c r="G39" s="3" t="s">
        <v>606</v>
      </c>
      <c r="H39" s="137">
        <v>10.9</v>
      </c>
      <c r="I39" s="137">
        <v>0</v>
      </c>
      <c r="J39" s="137">
        <f t="shared" si="4"/>
        <v>10.9</v>
      </c>
      <c r="K39" s="145">
        <v>10.9</v>
      </c>
      <c r="L39" s="137">
        <v>0</v>
      </c>
      <c r="M39" s="144">
        <f t="shared" si="5"/>
        <v>10.9</v>
      </c>
      <c r="N39" s="137">
        <f t="shared" si="6"/>
        <v>0</v>
      </c>
      <c r="O39" s="137">
        <f t="shared" si="7"/>
        <v>0</v>
      </c>
      <c r="P39" s="137">
        <f t="shared" si="8"/>
        <v>0</v>
      </c>
      <c r="Q39" s="1"/>
      <c r="R39" s="1"/>
      <c r="S39" s="1"/>
      <c r="T39" s="1"/>
      <c r="U39" s="1"/>
      <c r="V39" s="1"/>
      <c r="W39" s="1"/>
      <c r="X39" s="1"/>
    </row>
    <row r="40" spans="1:24" ht="18.75">
      <c r="A40" s="99" t="s">
        <v>357</v>
      </c>
      <c r="B40" s="191" t="s">
        <v>289</v>
      </c>
      <c r="C40" s="191"/>
      <c r="D40" s="191"/>
      <c r="E40" s="192"/>
      <c r="F40" s="192"/>
      <c r="G40" s="3"/>
      <c r="H40" s="137"/>
      <c r="I40" s="137"/>
      <c r="J40" s="137"/>
      <c r="K40" s="137"/>
      <c r="L40" s="137"/>
      <c r="M40" s="144"/>
      <c r="N40" s="137"/>
      <c r="O40" s="137"/>
      <c r="P40" s="137"/>
      <c r="Q40" s="1"/>
      <c r="R40" s="1"/>
      <c r="S40" s="1"/>
      <c r="T40" s="1"/>
      <c r="U40" s="1"/>
      <c r="V40" s="1"/>
      <c r="W40" s="1"/>
      <c r="X40" s="1"/>
    </row>
    <row r="41" spans="1:24" ht="87" customHeight="1">
      <c r="A41" s="8" t="s">
        <v>354</v>
      </c>
      <c r="B41" s="198" t="s">
        <v>8</v>
      </c>
      <c r="C41" s="198"/>
      <c r="D41" s="198"/>
      <c r="E41" s="194" t="s">
        <v>291</v>
      </c>
      <c r="F41" s="194"/>
      <c r="G41" s="77" t="s">
        <v>5</v>
      </c>
      <c r="H41" s="137">
        <v>1</v>
      </c>
      <c r="I41" s="137">
        <v>0</v>
      </c>
      <c r="J41" s="137">
        <f t="shared" si="4"/>
        <v>1</v>
      </c>
      <c r="K41" s="144">
        <v>1</v>
      </c>
      <c r="L41" s="137">
        <v>0</v>
      </c>
      <c r="M41" s="144">
        <f t="shared" si="5"/>
        <v>1</v>
      </c>
      <c r="N41" s="137">
        <f t="shared" si="6"/>
        <v>0</v>
      </c>
      <c r="O41" s="137">
        <f t="shared" si="7"/>
        <v>0</v>
      </c>
      <c r="P41" s="137">
        <f t="shared" si="8"/>
        <v>0</v>
      </c>
      <c r="Q41" s="1"/>
      <c r="R41" s="1"/>
      <c r="S41" s="1"/>
      <c r="T41" s="1"/>
      <c r="U41" s="1"/>
      <c r="V41" s="1"/>
      <c r="W41" s="1"/>
      <c r="X41" s="1"/>
    </row>
    <row r="42" spans="1:24" ht="75" customHeight="1">
      <c r="A42" s="8" t="s">
        <v>355</v>
      </c>
      <c r="B42" s="193" t="s">
        <v>7</v>
      </c>
      <c r="C42" s="193"/>
      <c r="D42" s="193"/>
      <c r="E42" s="194" t="s">
        <v>291</v>
      </c>
      <c r="F42" s="194"/>
      <c r="G42" s="77" t="s">
        <v>5</v>
      </c>
      <c r="H42" s="137">
        <v>10</v>
      </c>
      <c r="I42" s="137">
        <v>0</v>
      </c>
      <c r="J42" s="137">
        <f t="shared" si="4"/>
        <v>10</v>
      </c>
      <c r="K42" s="144">
        <v>10</v>
      </c>
      <c r="L42" s="137">
        <v>0</v>
      </c>
      <c r="M42" s="144">
        <f t="shared" si="5"/>
        <v>10</v>
      </c>
      <c r="N42" s="137">
        <f t="shared" si="6"/>
        <v>0</v>
      </c>
      <c r="O42" s="137">
        <f t="shared" si="7"/>
        <v>0</v>
      </c>
      <c r="P42" s="137">
        <f t="shared" si="8"/>
        <v>0</v>
      </c>
      <c r="Q42" s="1"/>
      <c r="R42" s="1"/>
      <c r="S42" s="1"/>
      <c r="T42" s="1"/>
      <c r="U42" s="1"/>
      <c r="V42" s="1"/>
      <c r="W42" s="1"/>
      <c r="X42" s="1"/>
    </row>
    <row r="43" spans="1:24" ht="85.5" customHeight="1">
      <c r="A43" s="8" t="s">
        <v>356</v>
      </c>
      <c r="B43" s="193" t="s">
        <v>6</v>
      </c>
      <c r="C43" s="193"/>
      <c r="D43" s="193"/>
      <c r="E43" s="194" t="s">
        <v>291</v>
      </c>
      <c r="F43" s="194"/>
      <c r="G43" s="77" t="s">
        <v>5</v>
      </c>
      <c r="H43" s="137">
        <v>3</v>
      </c>
      <c r="I43" s="137">
        <v>0</v>
      </c>
      <c r="J43" s="137">
        <f t="shared" si="4"/>
        <v>3</v>
      </c>
      <c r="K43" s="144">
        <v>3</v>
      </c>
      <c r="L43" s="137">
        <v>0</v>
      </c>
      <c r="M43" s="144">
        <f t="shared" si="5"/>
        <v>3</v>
      </c>
      <c r="N43" s="137">
        <f t="shared" si="6"/>
        <v>0</v>
      </c>
      <c r="O43" s="137">
        <f t="shared" si="7"/>
        <v>0</v>
      </c>
      <c r="P43" s="137">
        <f t="shared" si="8"/>
        <v>0</v>
      </c>
      <c r="Q43" s="1"/>
      <c r="R43" s="1"/>
      <c r="S43" s="1"/>
      <c r="T43" s="1"/>
      <c r="U43" s="1"/>
      <c r="V43" s="1"/>
      <c r="W43" s="1"/>
      <c r="X43" s="1"/>
    </row>
    <row r="44" spans="1:24" ht="167.25" customHeight="1">
      <c r="A44" s="8" t="s">
        <v>357</v>
      </c>
      <c r="B44" s="193" t="s">
        <v>4</v>
      </c>
      <c r="C44" s="193"/>
      <c r="D44" s="193"/>
      <c r="E44" s="194" t="s">
        <v>291</v>
      </c>
      <c r="F44" s="194"/>
      <c r="G44" s="77" t="s">
        <v>3</v>
      </c>
      <c r="H44" s="137">
        <v>5</v>
      </c>
      <c r="I44" s="137">
        <v>0</v>
      </c>
      <c r="J44" s="137">
        <f t="shared" si="4"/>
        <v>5</v>
      </c>
      <c r="K44" s="144">
        <v>5</v>
      </c>
      <c r="L44" s="137">
        <v>0</v>
      </c>
      <c r="M44" s="144">
        <f t="shared" si="5"/>
        <v>5</v>
      </c>
      <c r="N44" s="137">
        <f t="shared" si="6"/>
        <v>0</v>
      </c>
      <c r="O44" s="137">
        <f t="shared" si="7"/>
        <v>0</v>
      </c>
      <c r="P44" s="137">
        <f t="shared" si="8"/>
        <v>0</v>
      </c>
      <c r="Q44" s="1"/>
      <c r="R44" s="1"/>
      <c r="S44" s="1"/>
      <c r="T44" s="1"/>
      <c r="U44" s="1"/>
      <c r="V44" s="1"/>
      <c r="W44" s="1"/>
      <c r="X44" s="1"/>
    </row>
    <row r="45" spans="1:24" ht="154.5" customHeight="1">
      <c r="A45" s="8" t="s">
        <v>358</v>
      </c>
      <c r="B45" s="193" t="s">
        <v>2</v>
      </c>
      <c r="C45" s="193"/>
      <c r="D45" s="193"/>
      <c r="E45" s="194" t="s">
        <v>291</v>
      </c>
      <c r="F45" s="194"/>
      <c r="G45" s="77" t="s">
        <v>1</v>
      </c>
      <c r="H45" s="137">
        <v>100</v>
      </c>
      <c r="I45" s="137">
        <v>0</v>
      </c>
      <c r="J45" s="137">
        <f t="shared" si="4"/>
        <v>100</v>
      </c>
      <c r="K45" s="144">
        <v>100</v>
      </c>
      <c r="L45" s="137">
        <v>0</v>
      </c>
      <c r="M45" s="144">
        <f t="shared" si="5"/>
        <v>100</v>
      </c>
      <c r="N45" s="137">
        <f t="shared" si="6"/>
        <v>0</v>
      </c>
      <c r="O45" s="137">
        <f t="shared" si="7"/>
        <v>0</v>
      </c>
      <c r="P45" s="137">
        <f t="shared" si="8"/>
        <v>0</v>
      </c>
      <c r="Q45" s="1"/>
      <c r="R45" s="1"/>
      <c r="S45" s="1"/>
      <c r="T45" s="1"/>
      <c r="U45" s="1"/>
      <c r="V45" s="1"/>
      <c r="W45" s="1"/>
      <c r="X45" s="1"/>
    </row>
    <row r="46" spans="1:24" ht="21.75" customHeight="1">
      <c r="A46" s="17"/>
      <c r="B46" s="201"/>
      <c r="C46" s="201"/>
      <c r="D46" s="201"/>
      <c r="E46" s="201"/>
      <c r="F46" s="201"/>
      <c r="G46" s="135"/>
      <c r="H46" s="135"/>
      <c r="I46" s="202"/>
      <c r="J46" s="202"/>
      <c r="K46" s="202"/>
      <c r="L46" s="133"/>
      <c r="M46" s="133"/>
      <c r="N46" s="133"/>
      <c r="O46" s="199" t="s">
        <v>36</v>
      </c>
      <c r="P46" s="199"/>
      <c r="Q46" s="1"/>
      <c r="R46" s="1"/>
      <c r="S46" s="1"/>
      <c r="T46" s="1"/>
      <c r="U46" s="1"/>
      <c r="V46" s="1"/>
      <c r="W46" s="1"/>
      <c r="X46" s="1"/>
    </row>
    <row r="47" s="1" customFormat="1" ht="18.75"/>
    <row r="48" spans="1:13" s="1" customFormat="1" ht="18.75">
      <c r="A48" s="32" t="s">
        <v>522</v>
      </c>
      <c r="E48" s="169"/>
      <c r="F48" s="169"/>
      <c r="G48" s="169"/>
      <c r="J48" s="12"/>
      <c r="K48" s="12"/>
      <c r="L48" s="170" t="s">
        <v>523</v>
      </c>
      <c r="M48" s="170"/>
    </row>
    <row r="49" spans="5:13" s="1" customFormat="1" ht="18.75">
      <c r="E49" s="167" t="s">
        <v>292</v>
      </c>
      <c r="F49" s="167"/>
      <c r="G49" s="167"/>
      <c r="J49" s="12"/>
      <c r="K49" s="12"/>
      <c r="L49" s="167" t="s">
        <v>293</v>
      </c>
      <c r="M49" s="167"/>
    </row>
    <row r="50" spans="1:24" ht="18.75">
      <c r="A50" s="17"/>
      <c r="B50" s="126"/>
      <c r="C50" s="126"/>
      <c r="D50" s="126"/>
      <c r="E50" s="126"/>
      <c r="F50" s="17"/>
      <c r="G50" s="122"/>
      <c r="H50" s="17"/>
      <c r="I50" s="17"/>
      <c r="J50" s="17"/>
      <c r="K50" s="17"/>
      <c r="L50" s="17"/>
      <c r="M50" s="17"/>
      <c r="N50" s="17"/>
      <c r="O50" s="17"/>
      <c r="P50" s="17"/>
      <c r="Q50" s="1"/>
      <c r="R50" s="1"/>
      <c r="S50" s="1"/>
      <c r="T50" s="1"/>
      <c r="U50" s="1"/>
      <c r="V50" s="1"/>
      <c r="W50" s="1"/>
      <c r="X50" s="1"/>
    </row>
    <row r="51" spans="1:24" ht="18.75">
      <c r="A51" s="17"/>
      <c r="B51" s="200"/>
      <c r="C51" s="200"/>
      <c r="D51" s="200"/>
      <c r="E51" s="126"/>
      <c r="F51" s="17"/>
      <c r="G51" s="122"/>
      <c r="H51" s="17"/>
      <c r="I51" s="17"/>
      <c r="J51" s="17"/>
      <c r="K51" s="17"/>
      <c r="L51" s="17"/>
      <c r="M51" s="134"/>
      <c r="N51" s="134"/>
      <c r="O51" s="134"/>
      <c r="P51" s="134"/>
      <c r="Q51" s="1"/>
      <c r="R51" s="1"/>
      <c r="S51" s="1"/>
      <c r="T51" s="1"/>
      <c r="U51" s="1"/>
      <c r="V51" s="1"/>
      <c r="W51" s="1"/>
      <c r="X51" s="1"/>
    </row>
    <row r="52" spans="1:24" ht="18.75">
      <c r="A52" s="17"/>
      <c r="B52" s="126"/>
      <c r="C52" s="126"/>
      <c r="D52" s="126"/>
      <c r="E52" s="126"/>
      <c r="F52" s="17"/>
      <c r="G52" s="122"/>
      <c r="H52" s="17"/>
      <c r="I52" s="17"/>
      <c r="J52" s="17"/>
      <c r="K52" s="17"/>
      <c r="L52" s="17"/>
      <c r="M52" s="17"/>
      <c r="N52" s="17"/>
      <c r="O52" s="17"/>
      <c r="P52" s="17"/>
      <c r="Q52" s="1"/>
      <c r="R52" s="1"/>
      <c r="S52" s="1"/>
      <c r="T52" s="1"/>
      <c r="U52" s="1"/>
      <c r="V52" s="1"/>
      <c r="W52" s="1"/>
      <c r="X52" s="1"/>
    </row>
    <row r="53" spans="1:24" ht="18.75">
      <c r="A53" s="17"/>
      <c r="B53" s="126"/>
      <c r="C53" s="126"/>
      <c r="D53" s="126"/>
      <c r="E53" s="126"/>
      <c r="F53" s="17"/>
      <c r="G53" s="122"/>
      <c r="H53" s="17"/>
      <c r="I53" s="17"/>
      <c r="J53" s="17"/>
      <c r="K53" s="17"/>
      <c r="L53" s="17"/>
      <c r="M53" s="17"/>
      <c r="N53" s="17"/>
      <c r="O53" s="17"/>
      <c r="P53" s="17"/>
      <c r="Q53" s="1"/>
      <c r="R53" s="1"/>
      <c r="S53" s="1"/>
      <c r="T53" s="1"/>
      <c r="U53" s="1"/>
      <c r="V53" s="1"/>
      <c r="W53" s="1"/>
      <c r="X53" s="1"/>
    </row>
    <row r="54" spans="1:24" ht="18.75">
      <c r="A54" s="17"/>
      <c r="B54" s="126"/>
      <c r="C54" s="126"/>
      <c r="D54" s="126"/>
      <c r="E54" s="126"/>
      <c r="F54" s="17"/>
      <c r="G54" s="122"/>
      <c r="H54" s="17"/>
      <c r="I54" s="17"/>
      <c r="J54" s="17"/>
      <c r="K54" s="17"/>
      <c r="L54" s="17"/>
      <c r="M54" s="17"/>
      <c r="N54" s="17"/>
      <c r="O54" s="17"/>
      <c r="P54" s="17"/>
      <c r="Q54" s="1"/>
      <c r="R54" s="1"/>
      <c r="S54" s="1"/>
      <c r="T54" s="1"/>
      <c r="U54" s="1"/>
      <c r="V54" s="1"/>
      <c r="W54" s="1"/>
      <c r="X54" s="1"/>
    </row>
    <row r="55" spans="1:24" ht="18.75">
      <c r="A55" s="17"/>
      <c r="B55" s="126"/>
      <c r="C55" s="126"/>
      <c r="D55" s="126"/>
      <c r="E55" s="126"/>
      <c r="F55" s="17"/>
      <c r="G55" s="122"/>
      <c r="H55" s="17"/>
      <c r="I55" s="17"/>
      <c r="J55" s="17"/>
      <c r="K55" s="17"/>
      <c r="L55" s="17"/>
      <c r="M55" s="17"/>
      <c r="N55" s="17"/>
      <c r="O55" s="17"/>
      <c r="P55" s="17"/>
      <c r="Q55" s="1"/>
      <c r="R55" s="1"/>
      <c r="S55" s="1"/>
      <c r="T55" s="1"/>
      <c r="U55" s="1"/>
      <c r="V55" s="1"/>
      <c r="W55" s="1"/>
      <c r="X55" s="1"/>
    </row>
    <row r="56" spans="1:24" ht="18.75">
      <c r="A56" s="17"/>
      <c r="B56" s="126"/>
      <c r="C56" s="126"/>
      <c r="D56" s="126"/>
      <c r="E56" s="126"/>
      <c r="F56" s="17"/>
      <c r="G56" s="122"/>
      <c r="H56" s="17"/>
      <c r="I56" s="17"/>
      <c r="J56" s="17"/>
      <c r="K56" s="17"/>
      <c r="L56" s="17"/>
      <c r="M56" s="17"/>
      <c r="N56" s="17"/>
      <c r="O56" s="17"/>
      <c r="P56" s="17"/>
      <c r="Q56" s="1"/>
      <c r="R56" s="1"/>
      <c r="S56" s="1"/>
      <c r="T56" s="1"/>
      <c r="U56" s="1"/>
      <c r="V56" s="1"/>
      <c r="W56" s="1"/>
      <c r="X56" s="1"/>
    </row>
    <row r="57" spans="1:24" ht="18.75">
      <c r="A57" s="17"/>
      <c r="B57" s="126"/>
      <c r="C57" s="126"/>
      <c r="D57" s="126"/>
      <c r="E57" s="126"/>
      <c r="F57" s="17"/>
      <c r="G57" s="122"/>
      <c r="H57" s="17"/>
      <c r="I57" s="17"/>
      <c r="J57" s="17"/>
      <c r="K57" s="17"/>
      <c r="L57" s="17"/>
      <c r="M57" s="17"/>
      <c r="N57" s="17"/>
      <c r="O57" s="17"/>
      <c r="P57" s="17"/>
      <c r="Q57" s="1"/>
      <c r="R57" s="1"/>
      <c r="S57" s="1"/>
      <c r="T57" s="1"/>
      <c r="U57" s="1"/>
      <c r="V57" s="1"/>
      <c r="W57" s="1"/>
      <c r="X57" s="1"/>
    </row>
    <row r="58" spans="1:24" ht="18.75">
      <c r="A58" s="17"/>
      <c r="B58" s="199"/>
      <c r="C58" s="199"/>
      <c r="D58" s="199"/>
      <c r="E58" s="126"/>
      <c r="F58" s="17"/>
      <c r="G58" s="122"/>
      <c r="H58" s="17"/>
      <c r="I58" s="17"/>
      <c r="J58" s="17"/>
      <c r="K58" s="17"/>
      <c r="L58" s="17"/>
      <c r="M58" s="17"/>
      <c r="N58" s="17"/>
      <c r="O58" s="17"/>
      <c r="P58" s="17"/>
      <c r="Q58" s="1"/>
      <c r="R58" s="1"/>
      <c r="S58" s="1"/>
      <c r="T58" s="1"/>
      <c r="U58" s="1"/>
      <c r="V58" s="1"/>
      <c r="W58" s="1"/>
      <c r="X58" s="1"/>
    </row>
    <row r="59" spans="1:24" ht="17.25" customHeight="1">
      <c r="A59" s="17"/>
      <c r="B59" s="199"/>
      <c r="C59" s="199"/>
      <c r="D59" s="199"/>
      <c r="E59" s="126"/>
      <c r="F59" s="17"/>
      <c r="G59" s="122"/>
      <c r="H59" s="17"/>
      <c r="I59" s="17"/>
      <c r="K59" s="17"/>
      <c r="L59" s="17"/>
      <c r="M59" s="17"/>
      <c r="N59" s="17"/>
      <c r="O59" s="17"/>
      <c r="P59" s="17"/>
      <c r="Q59" s="1"/>
      <c r="R59" s="1"/>
      <c r="S59" s="1"/>
      <c r="T59" s="1"/>
      <c r="U59" s="1"/>
      <c r="V59" s="1"/>
      <c r="W59" s="1"/>
      <c r="X59" s="1"/>
    </row>
    <row r="60" spans="1:24" ht="18.75">
      <c r="A60" s="17"/>
      <c r="B60" s="126"/>
      <c r="C60" s="126"/>
      <c r="D60" s="126"/>
      <c r="E60" s="126"/>
      <c r="F60" s="17"/>
      <c r="G60" s="122"/>
      <c r="H60" s="17"/>
      <c r="I60" s="17"/>
      <c r="K60" s="17"/>
      <c r="L60" s="17"/>
      <c r="M60" s="17"/>
      <c r="N60" s="17"/>
      <c r="O60" s="17"/>
      <c r="P60" s="17"/>
      <c r="Q60" s="1"/>
      <c r="R60" s="1"/>
      <c r="S60" s="1"/>
      <c r="T60" s="1"/>
      <c r="U60" s="1"/>
      <c r="V60" s="1"/>
      <c r="W60" s="1"/>
      <c r="X60" s="1"/>
    </row>
    <row r="61" spans="1:24" ht="18.75">
      <c r="A61" s="17"/>
      <c r="B61" s="126"/>
      <c r="C61" s="132"/>
      <c r="D61" s="132"/>
      <c r="E61" s="126"/>
      <c r="F61" s="17"/>
      <c r="G61" s="122"/>
      <c r="H61" s="17"/>
      <c r="I61" s="17"/>
      <c r="K61" s="17"/>
      <c r="L61" s="17"/>
      <c r="M61" s="17"/>
      <c r="N61" s="17"/>
      <c r="O61" s="17"/>
      <c r="P61" s="17"/>
      <c r="Q61" s="1"/>
      <c r="R61" s="1"/>
      <c r="S61" s="1"/>
      <c r="T61" s="1"/>
      <c r="U61" s="1"/>
      <c r="V61" s="1"/>
      <c r="W61" s="1"/>
      <c r="X61" s="1"/>
    </row>
    <row r="62" spans="1:24" ht="18.75">
      <c r="A62" s="17"/>
      <c r="B62" s="126"/>
      <c r="C62" s="126"/>
      <c r="D62" s="126"/>
      <c r="E62" s="126"/>
      <c r="F62" s="17"/>
      <c r="G62" s="122"/>
      <c r="H62" s="17"/>
      <c r="I62" s="17"/>
      <c r="K62" s="17"/>
      <c r="L62" s="17"/>
      <c r="M62" s="17"/>
      <c r="N62" s="17"/>
      <c r="O62" s="17"/>
      <c r="P62" s="17"/>
      <c r="Q62" s="1"/>
      <c r="R62" s="1"/>
      <c r="S62" s="1"/>
      <c r="T62" s="1"/>
      <c r="U62" s="1"/>
      <c r="V62" s="1"/>
      <c r="W62" s="1"/>
      <c r="X62" s="1"/>
    </row>
    <row r="63" spans="1:24" ht="18.75">
      <c r="A63" s="17"/>
      <c r="B63" s="126"/>
      <c r="C63" s="126"/>
      <c r="D63" s="126"/>
      <c r="E63" s="126"/>
      <c r="F63" s="17"/>
      <c r="G63" s="122"/>
      <c r="H63" s="17"/>
      <c r="I63" s="17"/>
      <c r="K63" s="17"/>
      <c r="L63" s="17"/>
      <c r="M63" s="17"/>
      <c r="N63" s="17"/>
      <c r="O63" s="17"/>
      <c r="P63" s="17"/>
      <c r="Q63" s="1"/>
      <c r="R63" s="1"/>
      <c r="S63" s="1"/>
      <c r="T63" s="1"/>
      <c r="U63" s="1"/>
      <c r="V63" s="1"/>
      <c r="W63" s="1"/>
      <c r="X63" s="1"/>
    </row>
    <row r="64" spans="1:24" ht="18.75">
      <c r="A64" s="17"/>
      <c r="B64" s="126"/>
      <c r="C64" s="126"/>
      <c r="D64" s="126"/>
      <c r="E64" s="126"/>
      <c r="F64" s="17"/>
      <c r="G64" s="122"/>
      <c r="H64" s="17"/>
      <c r="I64" s="17"/>
      <c r="K64" s="17"/>
      <c r="L64" s="17"/>
      <c r="M64" s="17"/>
      <c r="N64" s="17"/>
      <c r="O64" s="17"/>
      <c r="P64" s="17"/>
      <c r="Q64" s="1"/>
      <c r="R64" s="1"/>
      <c r="S64" s="1"/>
      <c r="T64" s="1"/>
      <c r="U64" s="1"/>
      <c r="V64" s="1"/>
      <c r="W64" s="1"/>
      <c r="X64" s="1"/>
    </row>
    <row r="65" spans="1:24" ht="18.75">
      <c r="A65" s="17"/>
      <c r="B65" s="126"/>
      <c r="C65" s="126"/>
      <c r="D65" s="126"/>
      <c r="E65" s="126"/>
      <c r="F65" s="17"/>
      <c r="G65" s="122"/>
      <c r="H65" s="17"/>
      <c r="I65" s="17"/>
      <c r="J65" s="17"/>
      <c r="K65" s="17"/>
      <c r="L65" s="17"/>
      <c r="M65" s="17"/>
      <c r="N65" s="17"/>
      <c r="O65" s="17"/>
      <c r="P65" s="17"/>
      <c r="Q65" s="1"/>
      <c r="R65" s="1"/>
      <c r="S65" s="1"/>
      <c r="T65" s="1"/>
      <c r="U65" s="1"/>
      <c r="V65" s="1"/>
      <c r="W65" s="1"/>
      <c r="X65" s="1"/>
    </row>
    <row r="66" spans="1:24" ht="18.75">
      <c r="A66" s="17"/>
      <c r="B66" s="126"/>
      <c r="C66" s="126"/>
      <c r="D66" s="126"/>
      <c r="E66" s="126"/>
      <c r="F66" s="17"/>
      <c r="G66" s="122"/>
      <c r="H66" s="17"/>
      <c r="I66" s="17"/>
      <c r="J66" s="17"/>
      <c r="K66" s="17"/>
      <c r="L66" s="17"/>
      <c r="M66" s="17"/>
      <c r="N66" s="17"/>
      <c r="O66" s="17"/>
      <c r="P66" s="17"/>
      <c r="Q66" s="1"/>
      <c r="R66" s="1"/>
      <c r="S66" s="1"/>
      <c r="T66" s="1"/>
      <c r="U66" s="1"/>
      <c r="V66" s="1"/>
      <c r="W66" s="1"/>
      <c r="X66" s="1"/>
    </row>
    <row r="67" spans="1:24" ht="18.75">
      <c r="A67" s="17"/>
      <c r="B67" s="126"/>
      <c r="C67" s="126"/>
      <c r="D67" s="126"/>
      <c r="E67" s="126"/>
      <c r="F67" s="17"/>
      <c r="G67" s="122"/>
      <c r="H67" s="17"/>
      <c r="I67" s="17"/>
      <c r="J67" s="17"/>
      <c r="K67" s="17"/>
      <c r="L67" s="17"/>
      <c r="M67" s="17"/>
      <c r="N67" s="17"/>
      <c r="O67" s="17"/>
      <c r="P67" s="17"/>
      <c r="Q67" s="1"/>
      <c r="R67" s="1"/>
      <c r="S67" s="1"/>
      <c r="T67" s="1"/>
      <c r="U67" s="1"/>
      <c r="V67" s="1"/>
      <c r="W67" s="1"/>
      <c r="X67" s="1"/>
    </row>
    <row r="68" spans="1:24" ht="18.75">
      <c r="A68" s="17"/>
      <c r="B68" s="126"/>
      <c r="C68" s="126"/>
      <c r="D68" s="126"/>
      <c r="E68" s="126"/>
      <c r="F68" s="17"/>
      <c r="G68" s="122"/>
      <c r="H68" s="17"/>
      <c r="I68" s="17"/>
      <c r="J68" s="17"/>
      <c r="K68" s="17"/>
      <c r="L68" s="17"/>
      <c r="M68" s="17"/>
      <c r="N68" s="17"/>
      <c r="O68" s="17"/>
      <c r="P68" s="17"/>
      <c r="Q68" s="1"/>
      <c r="R68" s="1"/>
      <c r="S68" s="1"/>
      <c r="T68" s="1"/>
      <c r="U68" s="1"/>
      <c r="V68" s="1"/>
      <c r="W68" s="1"/>
      <c r="X68" s="1"/>
    </row>
    <row r="69" spans="1:24" ht="18.75">
      <c r="A69" s="17"/>
      <c r="B69" s="126"/>
      <c r="C69" s="126"/>
      <c r="D69" s="126"/>
      <c r="E69" s="126"/>
      <c r="F69" s="17"/>
      <c r="G69" s="122"/>
      <c r="H69" s="17"/>
      <c r="I69" s="17"/>
      <c r="J69" s="17"/>
      <c r="K69" s="17"/>
      <c r="L69" s="17"/>
      <c r="M69" s="17"/>
      <c r="N69" s="17"/>
      <c r="O69" s="17"/>
      <c r="P69" s="17"/>
      <c r="Q69" s="1"/>
      <c r="R69" s="1"/>
      <c r="S69" s="1"/>
      <c r="T69" s="1"/>
      <c r="U69" s="1"/>
      <c r="V69" s="1"/>
      <c r="W69" s="1"/>
      <c r="X69" s="1"/>
    </row>
    <row r="70" spans="1:24" ht="18.75">
      <c r="A70" s="17"/>
      <c r="B70" s="126"/>
      <c r="C70" s="126"/>
      <c r="D70" s="126"/>
      <c r="E70" s="126"/>
      <c r="F70" s="17"/>
      <c r="G70" s="122"/>
      <c r="H70" s="17"/>
      <c r="I70" s="17"/>
      <c r="J70" s="17"/>
      <c r="K70" s="17"/>
      <c r="L70" s="17"/>
      <c r="M70" s="17"/>
      <c r="N70" s="17"/>
      <c r="O70" s="17"/>
      <c r="P70" s="17"/>
      <c r="Q70" s="1"/>
      <c r="R70" s="1"/>
      <c r="S70" s="1"/>
      <c r="T70" s="1"/>
      <c r="U70" s="1"/>
      <c r="V70" s="1"/>
      <c r="W70" s="1"/>
      <c r="X70" s="1"/>
    </row>
    <row r="71" spans="1:24" ht="18.75">
      <c r="A71" s="17"/>
      <c r="B71" s="126"/>
      <c r="C71" s="126"/>
      <c r="D71" s="126"/>
      <c r="E71" s="126"/>
      <c r="F71" s="17"/>
      <c r="G71" s="122"/>
      <c r="H71" s="17"/>
      <c r="I71" s="17"/>
      <c r="J71" s="17"/>
      <c r="K71" s="17"/>
      <c r="L71" s="17"/>
      <c r="M71" s="17"/>
      <c r="N71" s="17"/>
      <c r="O71" s="17"/>
      <c r="P71" s="17"/>
      <c r="Q71" s="1"/>
      <c r="R71" s="1"/>
      <c r="S71" s="1"/>
      <c r="T71" s="1"/>
      <c r="U71" s="1"/>
      <c r="V71" s="1"/>
      <c r="W71" s="1"/>
      <c r="X71" s="1"/>
    </row>
    <row r="72" spans="1:24" ht="18.75">
      <c r="A72" s="17"/>
      <c r="B72" s="126"/>
      <c r="C72" s="126"/>
      <c r="D72" s="126"/>
      <c r="E72" s="126"/>
      <c r="F72" s="17"/>
      <c r="G72" s="122"/>
      <c r="H72" s="17"/>
      <c r="I72" s="17"/>
      <c r="J72" s="17"/>
      <c r="K72" s="17"/>
      <c r="L72" s="17"/>
      <c r="M72" s="17"/>
      <c r="N72" s="17"/>
      <c r="O72" s="17"/>
      <c r="P72" s="17"/>
      <c r="Q72" s="1"/>
      <c r="R72" s="1"/>
      <c r="S72" s="1"/>
      <c r="T72" s="1"/>
      <c r="U72" s="1"/>
      <c r="V72" s="1"/>
      <c r="W72" s="1"/>
      <c r="X72" s="1"/>
    </row>
    <row r="73" spans="1:24" ht="18.75">
      <c r="A73" s="17"/>
      <c r="B73" s="126"/>
      <c r="C73" s="126"/>
      <c r="D73" s="126"/>
      <c r="E73" s="126"/>
      <c r="F73" s="17"/>
      <c r="G73" s="122"/>
      <c r="H73" s="17"/>
      <c r="I73" s="17"/>
      <c r="J73" s="17"/>
      <c r="K73" s="17"/>
      <c r="L73" s="17"/>
      <c r="M73" s="17"/>
      <c r="N73" s="17"/>
      <c r="O73" s="17"/>
      <c r="P73" s="17"/>
      <c r="Q73" s="1"/>
      <c r="R73" s="1"/>
      <c r="S73" s="1"/>
      <c r="T73" s="1"/>
      <c r="U73" s="1"/>
      <c r="V73" s="1"/>
      <c r="W73" s="1"/>
      <c r="X73" s="1"/>
    </row>
    <row r="74" spans="1:24" ht="18.75">
      <c r="A74" s="17"/>
      <c r="B74" s="126"/>
      <c r="C74" s="126"/>
      <c r="D74" s="126"/>
      <c r="E74" s="126"/>
      <c r="F74" s="17"/>
      <c r="G74" s="122"/>
      <c r="H74" s="17"/>
      <c r="I74" s="17"/>
      <c r="J74" s="17"/>
      <c r="K74" s="17"/>
      <c r="L74" s="17"/>
      <c r="M74" s="17"/>
      <c r="N74" s="17"/>
      <c r="O74" s="17"/>
      <c r="P74" s="17"/>
      <c r="Q74" s="1"/>
      <c r="R74" s="1"/>
      <c r="S74" s="1"/>
      <c r="T74" s="1"/>
      <c r="U74" s="1"/>
      <c r="V74" s="1"/>
      <c r="W74" s="1"/>
      <c r="X74" s="1"/>
    </row>
    <row r="75" spans="1:24" ht="18.75">
      <c r="A75" s="17"/>
      <c r="B75" s="126"/>
      <c r="C75" s="126"/>
      <c r="D75" s="126"/>
      <c r="E75" s="126"/>
      <c r="F75" s="17"/>
      <c r="G75" s="122"/>
      <c r="H75" s="17"/>
      <c r="I75" s="17"/>
      <c r="J75" s="17"/>
      <c r="K75" s="17"/>
      <c r="L75" s="17"/>
      <c r="M75" s="17"/>
      <c r="N75" s="17"/>
      <c r="O75" s="17"/>
      <c r="P75" s="17"/>
      <c r="Q75" s="1"/>
      <c r="R75" s="1"/>
      <c r="S75" s="1"/>
      <c r="T75" s="1"/>
      <c r="U75" s="1"/>
      <c r="V75" s="1"/>
      <c r="W75" s="1"/>
      <c r="X75" s="1"/>
    </row>
    <row r="76" spans="1:24" ht="18.75">
      <c r="A76" s="130"/>
      <c r="B76" s="131"/>
      <c r="C76" s="131"/>
      <c r="D76" s="131"/>
      <c r="E76" s="131"/>
      <c r="F76" s="17"/>
      <c r="G76" s="128"/>
      <c r="H76" s="130"/>
      <c r="I76" s="130"/>
      <c r="J76" s="130"/>
      <c r="K76" s="130"/>
      <c r="L76" s="130"/>
      <c r="M76" s="130"/>
      <c r="N76" s="130"/>
      <c r="O76" s="130"/>
      <c r="P76" s="130"/>
      <c r="Q76" s="1"/>
      <c r="R76" s="1"/>
      <c r="S76" s="1"/>
      <c r="T76" s="1"/>
      <c r="U76" s="1"/>
      <c r="V76" s="1"/>
      <c r="W76" s="1"/>
      <c r="X76" s="1"/>
    </row>
    <row r="77" spans="1:24" ht="18.75">
      <c r="A77" s="130"/>
      <c r="B77" s="131"/>
      <c r="C77" s="131"/>
      <c r="D77" s="131"/>
      <c r="E77" s="131"/>
      <c r="F77" s="17"/>
      <c r="G77" s="128"/>
      <c r="H77" s="130"/>
      <c r="I77" s="130"/>
      <c r="J77" s="130"/>
      <c r="K77" s="130"/>
      <c r="L77" s="130"/>
      <c r="M77" s="130"/>
      <c r="N77" s="130"/>
      <c r="O77" s="130"/>
      <c r="P77" s="130"/>
      <c r="Q77" s="1"/>
      <c r="R77" s="1"/>
      <c r="S77" s="1"/>
      <c r="T77" s="1"/>
      <c r="U77" s="1"/>
      <c r="V77" s="1"/>
      <c r="W77" s="1"/>
      <c r="X77" s="1"/>
    </row>
    <row r="78" spans="1:24" ht="18.75">
      <c r="A78" s="130"/>
      <c r="B78" s="131"/>
      <c r="C78" s="131"/>
      <c r="D78" s="131"/>
      <c r="E78" s="131"/>
      <c r="F78" s="17"/>
      <c r="G78" s="128"/>
      <c r="H78" s="130"/>
      <c r="I78" s="130"/>
      <c r="J78" s="130"/>
      <c r="K78" s="130"/>
      <c r="L78" s="130"/>
      <c r="M78" s="130"/>
      <c r="N78" s="130"/>
      <c r="O78" s="130"/>
      <c r="P78" s="130"/>
      <c r="Q78" s="1"/>
      <c r="R78" s="1"/>
      <c r="S78" s="1"/>
      <c r="T78" s="1"/>
      <c r="U78" s="1"/>
      <c r="V78" s="1"/>
      <c r="W78" s="1"/>
      <c r="X78" s="1"/>
    </row>
    <row r="79" spans="1:24" ht="18.75">
      <c r="A79" s="130"/>
      <c r="B79" s="131"/>
      <c r="C79" s="131"/>
      <c r="D79" s="131"/>
      <c r="E79" s="131"/>
      <c r="F79" s="17"/>
      <c r="G79" s="128"/>
      <c r="H79" s="130"/>
      <c r="I79" s="130"/>
      <c r="J79" s="130"/>
      <c r="K79" s="130"/>
      <c r="L79" s="130"/>
      <c r="M79" s="130"/>
      <c r="N79" s="130"/>
      <c r="O79" s="130"/>
      <c r="P79" s="130"/>
      <c r="Q79" s="1"/>
      <c r="R79" s="1"/>
      <c r="S79" s="1"/>
      <c r="T79" s="1"/>
      <c r="U79" s="1"/>
      <c r="V79" s="1"/>
      <c r="W79" s="1"/>
      <c r="X79" s="1"/>
    </row>
    <row r="80" spans="1:24" ht="18.75">
      <c r="A80" s="130"/>
      <c r="B80" s="131"/>
      <c r="C80" s="131"/>
      <c r="D80" s="131"/>
      <c r="E80" s="131"/>
      <c r="F80" s="17"/>
      <c r="G80" s="128"/>
      <c r="H80" s="130"/>
      <c r="I80" s="130"/>
      <c r="J80" s="130"/>
      <c r="K80" s="130"/>
      <c r="L80" s="130"/>
      <c r="M80" s="130"/>
      <c r="N80" s="130"/>
      <c r="O80" s="130"/>
      <c r="P80" s="130"/>
      <c r="Q80" s="1"/>
      <c r="R80" s="1"/>
      <c r="S80" s="1"/>
      <c r="T80" s="1"/>
      <c r="U80" s="1"/>
      <c r="V80" s="1"/>
      <c r="W80" s="1"/>
      <c r="X80" s="1"/>
    </row>
    <row r="81" spans="1:24" ht="18.75">
      <c r="A81" s="130"/>
      <c r="B81" s="131"/>
      <c r="C81" s="131"/>
      <c r="D81" s="131"/>
      <c r="E81" s="131"/>
      <c r="F81" s="17"/>
      <c r="G81" s="128"/>
      <c r="H81" s="130"/>
      <c r="I81" s="130"/>
      <c r="J81" s="130"/>
      <c r="K81" s="130"/>
      <c r="L81" s="130"/>
      <c r="M81" s="130"/>
      <c r="N81" s="130"/>
      <c r="O81" s="130"/>
      <c r="P81" s="130"/>
      <c r="Q81" s="1"/>
      <c r="R81" s="1"/>
      <c r="S81" s="1"/>
      <c r="T81" s="1"/>
      <c r="U81" s="1"/>
      <c r="V81" s="1"/>
      <c r="W81" s="1"/>
      <c r="X81" s="1"/>
    </row>
    <row r="82" spans="1:24" ht="18.75">
      <c r="A82" s="130"/>
      <c r="B82" s="131"/>
      <c r="C82" s="131"/>
      <c r="D82" s="131"/>
      <c r="E82" s="131"/>
      <c r="F82" s="17"/>
      <c r="G82" s="128"/>
      <c r="H82" s="130"/>
      <c r="I82" s="130"/>
      <c r="J82" s="130"/>
      <c r="K82" s="130"/>
      <c r="L82" s="130"/>
      <c r="M82" s="130"/>
      <c r="N82" s="130"/>
      <c r="O82" s="130"/>
      <c r="P82" s="130"/>
      <c r="Q82" s="1"/>
      <c r="R82" s="1"/>
      <c r="S82" s="1"/>
      <c r="T82" s="1"/>
      <c r="U82" s="1"/>
      <c r="V82" s="1"/>
      <c r="W82" s="1"/>
      <c r="X82" s="1"/>
    </row>
    <row r="83" spans="1:24" ht="18.75">
      <c r="A83" s="130"/>
      <c r="B83" s="131"/>
      <c r="C83" s="131"/>
      <c r="D83" s="131"/>
      <c r="E83" s="131"/>
      <c r="F83" s="17"/>
      <c r="G83" s="128"/>
      <c r="H83" s="130"/>
      <c r="I83" s="130"/>
      <c r="J83" s="130"/>
      <c r="K83" s="130"/>
      <c r="L83" s="130"/>
      <c r="M83" s="130"/>
      <c r="N83" s="130"/>
      <c r="O83" s="130"/>
      <c r="P83" s="130"/>
      <c r="Q83" s="1"/>
      <c r="R83" s="1"/>
      <c r="S83" s="1"/>
      <c r="T83" s="1"/>
      <c r="U83" s="1"/>
      <c r="V83" s="1"/>
      <c r="W83" s="1"/>
      <c r="X83" s="1"/>
    </row>
    <row r="84" spans="1:24" ht="18.75">
      <c r="A84" s="130"/>
      <c r="B84" s="131"/>
      <c r="C84" s="131"/>
      <c r="D84" s="131"/>
      <c r="E84" s="131"/>
      <c r="F84" s="17"/>
      <c r="G84" s="128"/>
      <c r="H84" s="130"/>
      <c r="I84" s="130"/>
      <c r="J84" s="130"/>
      <c r="K84" s="130"/>
      <c r="L84" s="130"/>
      <c r="M84" s="130"/>
      <c r="N84" s="130"/>
      <c r="O84" s="130"/>
      <c r="P84" s="130"/>
      <c r="Q84" s="1"/>
      <c r="R84" s="1"/>
      <c r="S84" s="1"/>
      <c r="T84" s="1"/>
      <c r="U84" s="1"/>
      <c r="V84" s="1"/>
      <c r="W84" s="1"/>
      <c r="X84" s="1"/>
    </row>
    <row r="85" spans="1:24" ht="18.75">
      <c r="A85" s="130"/>
      <c r="B85" s="131"/>
      <c r="C85" s="131"/>
      <c r="D85" s="131"/>
      <c r="E85" s="131"/>
      <c r="F85" s="17"/>
      <c r="G85" s="128"/>
      <c r="H85" s="130"/>
      <c r="I85" s="130"/>
      <c r="J85" s="130"/>
      <c r="K85" s="130"/>
      <c r="L85" s="130"/>
      <c r="M85" s="130"/>
      <c r="N85" s="130"/>
      <c r="O85" s="130"/>
      <c r="P85" s="130"/>
      <c r="Q85" s="1"/>
      <c r="R85" s="1"/>
      <c r="S85" s="1"/>
      <c r="T85" s="1"/>
      <c r="U85" s="1"/>
      <c r="V85" s="1"/>
      <c r="W85" s="1"/>
      <c r="X85" s="1"/>
    </row>
    <row r="86" spans="1:24" ht="18.75">
      <c r="A86" s="130"/>
      <c r="B86" s="131"/>
      <c r="C86" s="131"/>
      <c r="D86" s="131"/>
      <c r="E86" s="131"/>
      <c r="F86" s="17"/>
      <c r="G86" s="128"/>
      <c r="H86" s="130"/>
      <c r="I86" s="130"/>
      <c r="J86" s="130"/>
      <c r="K86" s="130"/>
      <c r="L86" s="130"/>
      <c r="M86" s="130"/>
      <c r="N86" s="130"/>
      <c r="O86" s="130"/>
      <c r="P86" s="130"/>
      <c r="Q86" s="1"/>
      <c r="R86" s="1"/>
      <c r="S86" s="1"/>
      <c r="T86" s="1"/>
      <c r="U86" s="1"/>
      <c r="V86" s="1"/>
      <c r="W86" s="1"/>
      <c r="X86" s="1"/>
    </row>
    <row r="87" spans="1:24" ht="18.75">
      <c r="A87" s="130"/>
      <c r="B87" s="131"/>
      <c r="C87" s="131"/>
      <c r="D87" s="131"/>
      <c r="E87" s="131"/>
      <c r="F87" s="17"/>
      <c r="G87" s="128"/>
      <c r="H87" s="130"/>
      <c r="I87" s="130"/>
      <c r="J87" s="130"/>
      <c r="K87" s="130"/>
      <c r="L87" s="130"/>
      <c r="M87" s="130"/>
      <c r="N87" s="130"/>
      <c r="O87" s="130"/>
      <c r="P87" s="130"/>
      <c r="Q87" s="1"/>
      <c r="R87" s="1"/>
      <c r="S87" s="1"/>
      <c r="T87" s="1"/>
      <c r="U87" s="1"/>
      <c r="V87" s="1"/>
      <c r="W87" s="1"/>
      <c r="X87" s="1"/>
    </row>
    <row r="88" spans="1:24" ht="18.75">
      <c r="A88" s="130"/>
      <c r="B88" s="131"/>
      <c r="C88" s="131"/>
      <c r="D88" s="131"/>
      <c r="E88" s="131"/>
      <c r="F88" s="17"/>
      <c r="G88" s="128"/>
      <c r="H88" s="130"/>
      <c r="I88" s="130"/>
      <c r="J88" s="130"/>
      <c r="K88" s="130"/>
      <c r="L88" s="130"/>
      <c r="M88" s="130"/>
      <c r="N88" s="130"/>
      <c r="O88" s="130"/>
      <c r="P88" s="130"/>
      <c r="Q88" s="1"/>
      <c r="R88" s="1"/>
      <c r="S88" s="1"/>
      <c r="T88" s="1"/>
      <c r="U88" s="1"/>
      <c r="V88" s="1"/>
      <c r="W88" s="1"/>
      <c r="X88" s="1"/>
    </row>
    <row r="89" spans="1:24" ht="18.75">
      <c r="A89" s="130"/>
      <c r="B89" s="131"/>
      <c r="C89" s="131"/>
      <c r="D89" s="131"/>
      <c r="E89" s="131"/>
      <c r="F89" s="17"/>
      <c r="G89" s="128"/>
      <c r="H89" s="130"/>
      <c r="I89" s="130"/>
      <c r="J89" s="130"/>
      <c r="K89" s="130"/>
      <c r="L89" s="130"/>
      <c r="M89" s="130"/>
      <c r="N89" s="130"/>
      <c r="O89" s="130"/>
      <c r="P89" s="130"/>
      <c r="Q89" s="1"/>
      <c r="R89" s="1"/>
      <c r="S89" s="1"/>
      <c r="T89" s="1"/>
      <c r="U89" s="1"/>
      <c r="V89" s="1"/>
      <c r="W89" s="1"/>
      <c r="X89" s="1"/>
    </row>
    <row r="90" spans="1:24" ht="18.75">
      <c r="A90" s="130"/>
      <c r="B90" s="131"/>
      <c r="C90" s="131"/>
      <c r="D90" s="131"/>
      <c r="E90" s="131"/>
      <c r="F90" s="17"/>
      <c r="G90" s="128"/>
      <c r="H90" s="130"/>
      <c r="I90" s="130"/>
      <c r="J90" s="130"/>
      <c r="K90" s="130"/>
      <c r="L90" s="130"/>
      <c r="M90" s="130"/>
      <c r="N90" s="130"/>
      <c r="O90" s="130"/>
      <c r="P90" s="130"/>
      <c r="Q90" s="1"/>
      <c r="R90" s="1"/>
      <c r="S90" s="1"/>
      <c r="T90" s="1"/>
      <c r="U90" s="1"/>
      <c r="V90" s="1"/>
      <c r="W90" s="1"/>
      <c r="X90" s="1"/>
    </row>
    <row r="91" spans="1:24" ht="18.75">
      <c r="A91" s="130"/>
      <c r="B91" s="131"/>
      <c r="C91" s="131"/>
      <c r="D91" s="131"/>
      <c r="E91" s="131"/>
      <c r="F91" s="17"/>
      <c r="G91" s="128"/>
      <c r="H91" s="130"/>
      <c r="I91" s="130"/>
      <c r="J91" s="130"/>
      <c r="K91" s="130"/>
      <c r="L91" s="130"/>
      <c r="M91" s="130"/>
      <c r="N91" s="130"/>
      <c r="O91" s="130"/>
      <c r="P91" s="130"/>
      <c r="Q91" s="1"/>
      <c r="R91" s="1"/>
      <c r="S91" s="1"/>
      <c r="T91" s="1"/>
      <c r="U91" s="1"/>
      <c r="V91" s="1"/>
      <c r="W91" s="1"/>
      <c r="X91" s="1"/>
    </row>
    <row r="92" spans="1:24" ht="18.75">
      <c r="A92" s="130"/>
      <c r="B92" s="131"/>
      <c r="C92" s="131"/>
      <c r="D92" s="131"/>
      <c r="E92" s="131"/>
      <c r="F92" s="17"/>
      <c r="G92" s="128"/>
      <c r="H92" s="130"/>
      <c r="I92" s="130"/>
      <c r="J92" s="130"/>
      <c r="K92" s="130"/>
      <c r="L92" s="130"/>
      <c r="M92" s="130"/>
      <c r="N92" s="130"/>
      <c r="O92" s="130"/>
      <c r="P92" s="130"/>
      <c r="Q92" s="1"/>
      <c r="R92" s="1"/>
      <c r="S92" s="1"/>
      <c r="T92" s="1"/>
      <c r="U92" s="1"/>
      <c r="V92" s="1"/>
      <c r="W92" s="1"/>
      <c r="X92" s="1"/>
    </row>
    <row r="93" spans="1:24" ht="18.75">
      <c r="A93" s="130"/>
      <c r="B93" s="131"/>
      <c r="C93" s="131"/>
      <c r="D93" s="131"/>
      <c r="E93" s="131"/>
      <c r="F93" s="17"/>
      <c r="G93" s="128"/>
      <c r="H93" s="130"/>
      <c r="I93" s="130"/>
      <c r="J93" s="130"/>
      <c r="K93" s="130"/>
      <c r="L93" s="130"/>
      <c r="M93" s="130"/>
      <c r="N93" s="130"/>
      <c r="O93" s="130"/>
      <c r="P93" s="130"/>
      <c r="Q93" s="1"/>
      <c r="R93" s="1"/>
      <c r="S93" s="1"/>
      <c r="T93" s="1"/>
      <c r="U93" s="1"/>
      <c r="V93" s="1"/>
      <c r="W93" s="1"/>
      <c r="X93" s="1"/>
    </row>
    <row r="94" spans="1:24" ht="18.75">
      <c r="A94" s="130"/>
      <c r="B94" s="131"/>
      <c r="C94" s="131"/>
      <c r="D94" s="131"/>
      <c r="E94" s="131"/>
      <c r="F94" s="17"/>
      <c r="G94" s="128"/>
      <c r="H94" s="130"/>
      <c r="I94" s="130"/>
      <c r="J94" s="130"/>
      <c r="K94" s="130"/>
      <c r="L94" s="130"/>
      <c r="M94" s="130"/>
      <c r="N94" s="130"/>
      <c r="O94" s="130"/>
      <c r="P94" s="130"/>
      <c r="Q94" s="1"/>
      <c r="R94" s="1"/>
      <c r="S94" s="1"/>
      <c r="T94" s="1"/>
      <c r="U94" s="1"/>
      <c r="V94" s="1"/>
      <c r="W94" s="1"/>
      <c r="X94" s="1"/>
    </row>
    <row r="95" spans="1:24" ht="18.75">
      <c r="A95" s="130"/>
      <c r="B95" s="131"/>
      <c r="C95" s="131"/>
      <c r="D95" s="131"/>
      <c r="E95" s="131"/>
      <c r="F95" s="17"/>
      <c r="G95" s="128"/>
      <c r="H95" s="130"/>
      <c r="I95" s="130"/>
      <c r="J95" s="130"/>
      <c r="K95" s="130"/>
      <c r="L95" s="130"/>
      <c r="M95" s="130"/>
      <c r="N95" s="130"/>
      <c r="O95" s="130"/>
      <c r="P95" s="130"/>
      <c r="Q95" s="1"/>
      <c r="R95" s="1"/>
      <c r="S95" s="1"/>
      <c r="T95" s="1"/>
      <c r="U95" s="1"/>
      <c r="V95" s="1"/>
      <c r="W95" s="1"/>
      <c r="X95" s="1"/>
    </row>
    <row r="96" spans="1:24" ht="18.75">
      <c r="A96" s="130"/>
      <c r="B96" s="131"/>
      <c r="C96" s="131"/>
      <c r="D96" s="131"/>
      <c r="E96" s="131"/>
      <c r="F96" s="17"/>
      <c r="G96" s="128"/>
      <c r="H96" s="130"/>
      <c r="I96" s="130"/>
      <c r="J96" s="130"/>
      <c r="K96" s="130"/>
      <c r="L96" s="130"/>
      <c r="M96" s="130"/>
      <c r="N96" s="130"/>
      <c r="O96" s="130"/>
      <c r="P96" s="130"/>
      <c r="Q96" s="1"/>
      <c r="R96" s="1"/>
      <c r="S96" s="1"/>
      <c r="T96" s="1"/>
      <c r="U96" s="1"/>
      <c r="V96" s="1"/>
      <c r="W96" s="1"/>
      <c r="X96" s="1"/>
    </row>
    <row r="97" spans="1:24" ht="18.75">
      <c r="A97" s="130"/>
      <c r="B97" s="131"/>
      <c r="C97" s="131"/>
      <c r="D97" s="131"/>
      <c r="E97" s="131"/>
      <c r="F97" s="17"/>
      <c r="G97" s="128"/>
      <c r="H97" s="130"/>
      <c r="I97" s="130"/>
      <c r="J97" s="130"/>
      <c r="K97" s="130"/>
      <c r="L97" s="130"/>
      <c r="M97" s="130"/>
      <c r="N97" s="130"/>
      <c r="O97" s="130"/>
      <c r="P97" s="130"/>
      <c r="Q97" s="1"/>
      <c r="R97" s="1"/>
      <c r="S97" s="1"/>
      <c r="T97" s="1"/>
      <c r="U97" s="1"/>
      <c r="V97" s="1"/>
      <c r="W97" s="1"/>
      <c r="X97" s="1"/>
    </row>
    <row r="98" spans="1:24" ht="18.75">
      <c r="A98" s="130"/>
      <c r="B98" s="131"/>
      <c r="C98" s="131"/>
      <c r="D98" s="131"/>
      <c r="E98" s="131"/>
      <c r="F98" s="17"/>
      <c r="G98" s="128"/>
      <c r="H98" s="130"/>
      <c r="I98" s="130"/>
      <c r="J98" s="130"/>
      <c r="K98" s="130"/>
      <c r="L98" s="130"/>
      <c r="M98" s="130"/>
      <c r="N98" s="130"/>
      <c r="O98" s="130"/>
      <c r="P98" s="130"/>
      <c r="Q98" s="1"/>
      <c r="R98" s="1"/>
      <c r="S98" s="1"/>
      <c r="T98" s="1"/>
      <c r="U98" s="1"/>
      <c r="V98" s="1"/>
      <c r="W98" s="1"/>
      <c r="X98" s="1"/>
    </row>
    <row r="99" spans="1:24" ht="18.75">
      <c r="A99" s="130"/>
      <c r="B99" s="131"/>
      <c r="C99" s="131"/>
      <c r="D99" s="131"/>
      <c r="E99" s="131"/>
      <c r="F99" s="17"/>
      <c r="G99" s="128"/>
      <c r="H99" s="130"/>
      <c r="I99" s="130"/>
      <c r="J99" s="130"/>
      <c r="K99" s="130"/>
      <c r="L99" s="130"/>
      <c r="M99" s="130"/>
      <c r="N99" s="130"/>
      <c r="O99" s="130"/>
      <c r="P99" s="130"/>
      <c r="Q99" s="1"/>
      <c r="R99" s="1"/>
      <c r="S99" s="1"/>
      <c r="T99" s="1"/>
      <c r="U99" s="1"/>
      <c r="V99" s="1"/>
      <c r="W99" s="1"/>
      <c r="X99" s="1"/>
    </row>
    <row r="100" spans="1:24" ht="18.75">
      <c r="A100" s="130"/>
      <c r="B100" s="131"/>
      <c r="C100" s="131"/>
      <c r="D100" s="131"/>
      <c r="E100" s="131"/>
      <c r="F100" s="17"/>
      <c r="G100" s="128"/>
      <c r="H100" s="130"/>
      <c r="I100" s="130"/>
      <c r="J100" s="130"/>
      <c r="K100" s="130"/>
      <c r="L100" s="130"/>
      <c r="M100" s="130"/>
      <c r="N100" s="130"/>
      <c r="O100" s="130"/>
      <c r="P100" s="130"/>
      <c r="Q100" s="1"/>
      <c r="R100" s="1"/>
      <c r="S100" s="1"/>
      <c r="T100" s="1"/>
      <c r="U100" s="1"/>
      <c r="V100" s="1"/>
      <c r="W100" s="1"/>
      <c r="X100" s="1"/>
    </row>
    <row r="101" spans="1:24" ht="18.75">
      <c r="A101" s="130"/>
      <c r="B101" s="131"/>
      <c r="C101" s="131"/>
      <c r="D101" s="131"/>
      <c r="E101" s="131"/>
      <c r="F101" s="17"/>
      <c r="G101" s="128"/>
      <c r="H101" s="130"/>
      <c r="I101" s="130"/>
      <c r="J101" s="130"/>
      <c r="K101" s="130"/>
      <c r="L101" s="130"/>
      <c r="M101" s="130"/>
      <c r="N101" s="130"/>
      <c r="O101" s="130"/>
      <c r="P101" s="130"/>
      <c r="Q101" s="1"/>
      <c r="R101" s="1"/>
      <c r="S101" s="1"/>
      <c r="T101" s="1"/>
      <c r="U101" s="1"/>
      <c r="V101" s="1"/>
      <c r="W101" s="1"/>
      <c r="X101" s="1"/>
    </row>
    <row r="102" spans="1:24" ht="18.75">
      <c r="A102" s="130"/>
      <c r="B102" s="131"/>
      <c r="C102" s="131"/>
      <c r="D102" s="131"/>
      <c r="E102" s="131"/>
      <c r="F102" s="17"/>
      <c r="G102" s="128"/>
      <c r="H102" s="130"/>
      <c r="I102" s="130"/>
      <c r="J102" s="130"/>
      <c r="K102" s="130"/>
      <c r="L102" s="130"/>
      <c r="M102" s="130"/>
      <c r="N102" s="130"/>
      <c r="O102" s="130"/>
      <c r="P102" s="130"/>
      <c r="Q102" s="1"/>
      <c r="R102" s="1"/>
      <c r="S102" s="1"/>
      <c r="T102" s="1"/>
      <c r="U102" s="1"/>
      <c r="V102" s="1"/>
      <c r="W102" s="1"/>
      <c r="X102" s="1"/>
    </row>
    <row r="103" spans="1:24" ht="18.75">
      <c r="A103" s="130"/>
      <c r="B103" s="131"/>
      <c r="C103" s="131"/>
      <c r="D103" s="131"/>
      <c r="E103" s="131"/>
      <c r="F103" s="17"/>
      <c r="G103" s="128"/>
      <c r="H103" s="130"/>
      <c r="I103" s="130"/>
      <c r="J103" s="130"/>
      <c r="K103" s="130"/>
      <c r="L103" s="130"/>
      <c r="M103" s="130"/>
      <c r="N103" s="130"/>
      <c r="O103" s="130"/>
      <c r="P103" s="130"/>
      <c r="Q103" s="1"/>
      <c r="R103" s="1"/>
      <c r="S103" s="1"/>
      <c r="T103" s="1"/>
      <c r="U103" s="1"/>
      <c r="V103" s="1"/>
      <c r="W103" s="1"/>
      <c r="X103" s="1"/>
    </row>
    <row r="104" spans="1:24" ht="18.75">
      <c r="A104" s="130"/>
      <c r="B104" s="131"/>
      <c r="C104" s="131"/>
      <c r="D104" s="131"/>
      <c r="E104" s="131"/>
      <c r="F104" s="17"/>
      <c r="G104" s="128"/>
      <c r="H104" s="130"/>
      <c r="I104" s="130"/>
      <c r="J104" s="130"/>
      <c r="K104" s="130"/>
      <c r="L104" s="130"/>
      <c r="M104" s="130"/>
      <c r="N104" s="130"/>
      <c r="O104" s="130"/>
      <c r="P104" s="130"/>
      <c r="Q104" s="1"/>
      <c r="R104" s="1"/>
      <c r="S104" s="1"/>
      <c r="T104" s="1"/>
      <c r="U104" s="1"/>
      <c r="V104" s="1"/>
      <c r="W104" s="1"/>
      <c r="X104" s="1"/>
    </row>
    <row r="105" spans="1:24" ht="18.75">
      <c r="A105" s="130"/>
      <c r="B105" s="131"/>
      <c r="C105" s="131"/>
      <c r="D105" s="131"/>
      <c r="E105" s="131"/>
      <c r="F105" s="17"/>
      <c r="G105" s="128"/>
      <c r="H105" s="130"/>
      <c r="I105" s="130"/>
      <c r="J105" s="130"/>
      <c r="K105" s="130"/>
      <c r="L105" s="130"/>
      <c r="M105" s="130"/>
      <c r="N105" s="130"/>
      <c r="O105" s="130"/>
      <c r="P105" s="130"/>
      <c r="Q105" s="1"/>
      <c r="R105" s="1"/>
      <c r="S105" s="1"/>
      <c r="T105" s="1"/>
      <c r="U105" s="1"/>
      <c r="V105" s="1"/>
      <c r="W105" s="1"/>
      <c r="X105" s="1"/>
    </row>
    <row r="106" spans="1:24" ht="18.75">
      <c r="A106" s="130"/>
      <c r="B106" s="131"/>
      <c r="C106" s="131"/>
      <c r="D106" s="131"/>
      <c r="E106" s="131"/>
      <c r="F106" s="17"/>
      <c r="G106" s="128"/>
      <c r="H106" s="130"/>
      <c r="I106" s="130"/>
      <c r="J106" s="130"/>
      <c r="K106" s="130"/>
      <c r="L106" s="130"/>
      <c r="M106" s="130"/>
      <c r="N106" s="130"/>
      <c r="O106" s="130"/>
      <c r="P106" s="130"/>
      <c r="Q106" s="1"/>
      <c r="R106" s="1"/>
      <c r="S106" s="1"/>
      <c r="T106" s="1"/>
      <c r="U106" s="1"/>
      <c r="V106" s="1"/>
      <c r="W106" s="1"/>
      <c r="X106" s="1"/>
    </row>
    <row r="107" spans="1:24" ht="18.75">
      <c r="A107" s="130"/>
      <c r="B107" s="131"/>
      <c r="C107" s="131"/>
      <c r="D107" s="131"/>
      <c r="E107" s="131"/>
      <c r="F107" s="17"/>
      <c r="G107" s="128"/>
      <c r="H107" s="130"/>
      <c r="I107" s="130"/>
      <c r="J107" s="130"/>
      <c r="K107" s="130"/>
      <c r="L107" s="130"/>
      <c r="M107" s="130"/>
      <c r="N107" s="130"/>
      <c r="O107" s="130"/>
      <c r="P107" s="130"/>
      <c r="Q107" s="1"/>
      <c r="R107" s="1"/>
      <c r="S107" s="1"/>
      <c r="T107" s="1"/>
      <c r="U107" s="1"/>
      <c r="V107" s="1"/>
      <c r="W107" s="1"/>
      <c r="X107" s="1"/>
    </row>
    <row r="108" spans="1:24" ht="18.75">
      <c r="A108" s="130"/>
      <c r="B108" s="131"/>
      <c r="C108" s="131"/>
      <c r="D108" s="131"/>
      <c r="E108" s="131"/>
      <c r="F108" s="17"/>
      <c r="G108" s="128"/>
      <c r="H108" s="130"/>
      <c r="I108" s="130"/>
      <c r="J108" s="130"/>
      <c r="K108" s="130"/>
      <c r="L108" s="130"/>
      <c r="M108" s="130"/>
      <c r="N108" s="130"/>
      <c r="O108" s="130"/>
      <c r="P108" s="130"/>
      <c r="Q108" s="1"/>
      <c r="R108" s="1"/>
      <c r="S108" s="1"/>
      <c r="T108" s="1"/>
      <c r="U108" s="1"/>
      <c r="V108" s="1"/>
      <c r="W108" s="1"/>
      <c r="X108" s="1"/>
    </row>
    <row r="109" spans="1:24" ht="18.75">
      <c r="A109" s="130"/>
      <c r="B109" s="131"/>
      <c r="C109" s="131"/>
      <c r="D109" s="131"/>
      <c r="E109" s="131"/>
      <c r="F109" s="12"/>
      <c r="G109" s="128"/>
      <c r="H109" s="130"/>
      <c r="I109" s="130"/>
      <c r="J109" s="130"/>
      <c r="K109" s="130"/>
      <c r="L109" s="130"/>
      <c r="M109" s="130"/>
      <c r="N109" s="130"/>
      <c r="O109" s="130"/>
      <c r="P109" s="130"/>
      <c r="Q109" s="1"/>
      <c r="R109" s="1"/>
      <c r="S109" s="1"/>
      <c r="T109" s="1"/>
      <c r="U109" s="1"/>
      <c r="V109" s="1"/>
      <c r="W109" s="1"/>
      <c r="X109" s="1"/>
    </row>
    <row r="110" spans="1:24" ht="18.75">
      <c r="A110" s="130"/>
      <c r="B110" s="131"/>
      <c r="C110" s="131"/>
      <c r="D110" s="131"/>
      <c r="E110" s="131"/>
      <c r="F110" s="12"/>
      <c r="G110" s="128"/>
      <c r="H110" s="130"/>
      <c r="I110" s="130"/>
      <c r="J110" s="130"/>
      <c r="K110" s="130"/>
      <c r="L110" s="130"/>
      <c r="M110" s="130"/>
      <c r="N110" s="130"/>
      <c r="O110" s="130"/>
      <c r="P110" s="130"/>
      <c r="Q110" s="1"/>
      <c r="R110" s="1"/>
      <c r="S110" s="1"/>
      <c r="T110" s="1"/>
      <c r="U110" s="1"/>
      <c r="V110" s="1"/>
      <c r="W110" s="1"/>
      <c r="X110" s="1"/>
    </row>
    <row r="111" spans="1:24" ht="18.75">
      <c r="A111" s="130"/>
      <c r="B111" s="131"/>
      <c r="C111" s="131"/>
      <c r="D111" s="131"/>
      <c r="E111" s="131"/>
      <c r="F111" s="12"/>
      <c r="G111" s="128"/>
      <c r="H111" s="130"/>
      <c r="I111" s="130"/>
      <c r="J111" s="130"/>
      <c r="K111" s="130"/>
      <c r="L111" s="130"/>
      <c r="M111" s="130"/>
      <c r="N111" s="130"/>
      <c r="O111" s="130"/>
      <c r="P111" s="130"/>
      <c r="Q111" s="1"/>
      <c r="R111" s="1"/>
      <c r="S111" s="1"/>
      <c r="T111" s="1"/>
      <c r="U111" s="1"/>
      <c r="V111" s="1"/>
      <c r="W111" s="1"/>
      <c r="X111" s="1"/>
    </row>
    <row r="112" spans="1:24" ht="18.75">
      <c r="A112" s="130"/>
      <c r="B112" s="131"/>
      <c r="C112" s="131"/>
      <c r="D112" s="131"/>
      <c r="E112" s="131"/>
      <c r="F112" s="12"/>
      <c r="G112" s="128"/>
      <c r="H112" s="130"/>
      <c r="I112" s="130"/>
      <c r="J112" s="130"/>
      <c r="K112" s="130"/>
      <c r="L112" s="130"/>
      <c r="M112" s="130"/>
      <c r="N112" s="130"/>
      <c r="O112" s="130"/>
      <c r="P112" s="130"/>
      <c r="Q112" s="1"/>
      <c r="R112" s="1"/>
      <c r="S112" s="1"/>
      <c r="T112" s="1"/>
      <c r="U112" s="1"/>
      <c r="V112" s="1"/>
      <c r="W112" s="1"/>
      <c r="X112" s="1"/>
    </row>
    <row r="113" spans="1:24" ht="18.75">
      <c r="A113" s="130"/>
      <c r="B113" s="1"/>
      <c r="C113" s="1"/>
      <c r="D113" s="1"/>
      <c r="E113" s="1"/>
      <c r="F113" s="12"/>
      <c r="G113" s="128"/>
      <c r="H113" s="130"/>
      <c r="I113" s="130"/>
      <c r="J113" s="130"/>
      <c r="K113" s="130"/>
      <c r="L113" s="130"/>
      <c r="M113" s="130"/>
      <c r="N113" s="130"/>
      <c r="O113" s="130"/>
      <c r="P113" s="130"/>
      <c r="Q113" s="1"/>
      <c r="R113" s="1"/>
      <c r="S113" s="1"/>
      <c r="T113" s="1"/>
      <c r="U113" s="1"/>
      <c r="V113" s="1"/>
      <c r="W113" s="1"/>
      <c r="X113" s="1"/>
    </row>
    <row r="114" spans="1:24" ht="18.75">
      <c r="A114" s="130"/>
      <c r="B114" s="1"/>
      <c r="C114" s="1"/>
      <c r="D114" s="1"/>
      <c r="E114" s="1"/>
      <c r="F114" s="12"/>
      <c r="G114" s="128"/>
      <c r="H114" s="130"/>
      <c r="I114" s="130"/>
      <c r="J114" s="130"/>
      <c r="K114" s="130"/>
      <c r="L114" s="130"/>
      <c r="M114" s="130"/>
      <c r="N114" s="130"/>
      <c r="O114" s="130"/>
      <c r="P114" s="130"/>
      <c r="Q114" s="1"/>
      <c r="R114" s="1"/>
      <c r="S114" s="1"/>
      <c r="T114" s="1"/>
      <c r="U114" s="1"/>
      <c r="V114" s="1"/>
      <c r="W114" s="1"/>
      <c r="X114" s="1"/>
    </row>
    <row r="115" spans="1:24" ht="18.75">
      <c r="A115" s="130"/>
      <c r="B115" s="1"/>
      <c r="C115" s="1"/>
      <c r="D115" s="1"/>
      <c r="E115" s="1"/>
      <c r="F115" s="12"/>
      <c r="G115" s="128"/>
      <c r="H115" s="130"/>
      <c r="I115" s="130"/>
      <c r="J115" s="130"/>
      <c r="K115" s="130"/>
      <c r="L115" s="130"/>
      <c r="M115" s="130"/>
      <c r="N115" s="130"/>
      <c r="O115" s="130"/>
      <c r="P115" s="130"/>
      <c r="Q115" s="1"/>
      <c r="R115" s="1"/>
      <c r="S115" s="1"/>
      <c r="T115" s="1"/>
      <c r="U115" s="1"/>
      <c r="V115" s="1"/>
      <c r="W115" s="1"/>
      <c r="X115" s="1"/>
    </row>
    <row r="116" spans="1:24" ht="18.75">
      <c r="A116" s="130"/>
      <c r="B116" s="1"/>
      <c r="C116" s="1"/>
      <c r="D116" s="1"/>
      <c r="E116" s="1"/>
      <c r="F116" s="12"/>
      <c r="G116" s="128"/>
      <c r="H116" s="130"/>
      <c r="I116" s="130"/>
      <c r="J116" s="130"/>
      <c r="K116" s="130"/>
      <c r="L116" s="130"/>
      <c r="M116" s="130"/>
      <c r="N116" s="130"/>
      <c r="O116" s="130"/>
      <c r="P116" s="130"/>
      <c r="Q116" s="1"/>
      <c r="R116" s="1"/>
      <c r="S116" s="1"/>
      <c r="T116" s="1"/>
      <c r="U116" s="1"/>
      <c r="V116" s="1"/>
      <c r="W116" s="1"/>
      <c r="X116" s="1"/>
    </row>
    <row r="117" spans="1:24" ht="18.75">
      <c r="A117" s="130"/>
      <c r="B117" s="1"/>
      <c r="C117" s="1"/>
      <c r="D117" s="1"/>
      <c r="E117" s="1"/>
      <c r="F117" s="12"/>
      <c r="G117" s="128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8.75">
      <c r="A118" s="130"/>
      <c r="B118" s="1"/>
      <c r="C118" s="1"/>
      <c r="D118" s="1"/>
      <c r="E118" s="1"/>
      <c r="F118" s="12"/>
      <c r="G118" s="128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8.75">
      <c r="A119" s="130"/>
      <c r="B119" s="1"/>
      <c r="C119" s="1"/>
      <c r="D119" s="1"/>
      <c r="E119" s="1"/>
      <c r="F119" s="12"/>
      <c r="G119" s="128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8.75">
      <c r="A120" s="130"/>
      <c r="B120" s="1"/>
      <c r="C120" s="1"/>
      <c r="D120" s="1"/>
      <c r="E120" s="1"/>
      <c r="F120" s="12"/>
      <c r="G120" s="128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8.75">
      <c r="A121" s="130"/>
      <c r="B121" s="1"/>
      <c r="C121" s="1"/>
      <c r="D121" s="1"/>
      <c r="E121" s="1"/>
      <c r="F121" s="12"/>
      <c r="G121" s="128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8.75">
      <c r="A122" s="130"/>
      <c r="B122" s="1"/>
      <c r="C122" s="1"/>
      <c r="D122" s="1"/>
      <c r="E122" s="1"/>
      <c r="F122" s="12"/>
      <c r="G122" s="128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8.75">
      <c r="A123" s="130"/>
      <c r="B123" s="1"/>
      <c r="C123" s="1"/>
      <c r="D123" s="1"/>
      <c r="E123" s="1"/>
      <c r="F123" s="12"/>
      <c r="G123" s="128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8.75">
      <c r="A124" s="130"/>
      <c r="B124" s="1"/>
      <c r="C124" s="1"/>
      <c r="D124" s="1"/>
      <c r="E124" s="1"/>
      <c r="F124" s="1"/>
      <c r="G124" s="128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8.75">
      <c r="A125" s="130"/>
      <c r="B125" s="1"/>
      <c r="C125" s="1"/>
      <c r="D125" s="1"/>
      <c r="E125" s="1"/>
      <c r="F125" s="1"/>
      <c r="G125" s="128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8.75">
      <c r="A126" s="130"/>
      <c r="B126" s="1"/>
      <c r="C126" s="1"/>
      <c r="D126" s="1"/>
      <c r="E126" s="1"/>
      <c r="F126" s="1"/>
      <c r="G126" s="128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8.75">
      <c r="A127" s="130"/>
      <c r="B127" s="1"/>
      <c r="C127" s="1"/>
      <c r="D127" s="1"/>
      <c r="E127" s="1"/>
      <c r="F127" s="1"/>
      <c r="G127" s="128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8.75">
      <c r="A128" s="130"/>
      <c r="B128" s="1"/>
      <c r="C128" s="1"/>
      <c r="D128" s="1"/>
      <c r="E128" s="1"/>
      <c r="F128" s="1"/>
      <c r="G128" s="128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8.75">
      <c r="A129" s="130"/>
      <c r="B129" s="1"/>
      <c r="C129" s="1"/>
      <c r="D129" s="1"/>
      <c r="E129" s="1"/>
      <c r="F129" s="1"/>
      <c r="G129" s="128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8.75">
      <c r="A130" s="1"/>
      <c r="B130" s="1"/>
      <c r="C130" s="1"/>
      <c r="D130" s="1"/>
      <c r="E130" s="1"/>
      <c r="F130" s="1"/>
      <c r="G130" s="128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8.75">
      <c r="A131" s="1"/>
      <c r="B131" s="1"/>
      <c r="C131" s="1"/>
      <c r="D131" s="1"/>
      <c r="E131" s="1"/>
      <c r="F131" s="1"/>
      <c r="G131" s="128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8.75">
      <c r="A132" s="1"/>
      <c r="B132" s="1"/>
      <c r="C132" s="1"/>
      <c r="D132" s="1"/>
      <c r="E132" s="1"/>
      <c r="F132" s="1"/>
      <c r="G132" s="128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8.75">
      <c r="A133" s="1"/>
      <c r="B133" s="1"/>
      <c r="C133" s="1"/>
      <c r="D133" s="1"/>
      <c r="E133" s="1"/>
      <c r="F133" s="1"/>
      <c r="G133" s="128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8.75">
      <c r="A134" s="1"/>
      <c r="B134" s="1"/>
      <c r="C134" s="1"/>
      <c r="D134" s="1"/>
      <c r="E134" s="1"/>
      <c r="F134" s="1"/>
      <c r="G134" s="128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8.75">
      <c r="A135" s="1"/>
      <c r="B135" s="1"/>
      <c r="C135" s="1"/>
      <c r="D135" s="1"/>
      <c r="E135" s="1"/>
      <c r="F135" s="1"/>
      <c r="G135" s="128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8.75">
      <c r="A136" s="1"/>
      <c r="B136" s="1"/>
      <c r="C136" s="1"/>
      <c r="D136" s="1"/>
      <c r="E136" s="1"/>
      <c r="F136" s="1"/>
      <c r="G136" s="128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8.75">
      <c r="A137" s="1"/>
      <c r="B137" s="1"/>
      <c r="C137" s="1"/>
      <c r="D137" s="1"/>
      <c r="E137" s="1"/>
      <c r="F137" s="1"/>
      <c r="G137" s="128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8.75">
      <c r="A138" s="1"/>
      <c r="B138" s="1"/>
      <c r="C138" s="1"/>
      <c r="D138" s="1"/>
      <c r="E138" s="1"/>
      <c r="F138" s="1"/>
      <c r="G138" s="128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8.75">
      <c r="A139" s="1"/>
      <c r="B139" s="1"/>
      <c r="C139" s="1"/>
      <c r="D139" s="1"/>
      <c r="E139" s="1"/>
      <c r="F139" s="1"/>
      <c r="G139" s="128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8.75">
      <c r="A140" s="1"/>
      <c r="B140" s="1"/>
      <c r="C140" s="1"/>
      <c r="D140" s="1"/>
      <c r="E140" s="1"/>
      <c r="F140" s="1"/>
      <c r="G140" s="128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8.75">
      <c r="A141" s="1"/>
      <c r="B141" s="1"/>
      <c r="C141" s="1"/>
      <c r="D141" s="1"/>
      <c r="E141" s="1"/>
      <c r="F141" s="1"/>
      <c r="G141" s="128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8.75">
      <c r="A142" s="1"/>
      <c r="B142" s="1"/>
      <c r="C142" s="1"/>
      <c r="D142" s="1"/>
      <c r="E142" s="1"/>
      <c r="F142" s="1"/>
      <c r="G142" s="128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8.75">
      <c r="A143" s="1"/>
      <c r="B143" s="1"/>
      <c r="C143" s="1"/>
      <c r="D143" s="1"/>
      <c r="E143" s="1"/>
      <c r="F143" s="1"/>
      <c r="G143" s="128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8.75">
      <c r="A144" s="1"/>
      <c r="B144" s="1"/>
      <c r="C144" s="1"/>
      <c r="D144" s="1"/>
      <c r="E144" s="1"/>
      <c r="F144" s="1"/>
      <c r="G144" s="128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8.75">
      <c r="A145" s="1"/>
      <c r="B145" s="1"/>
      <c r="C145" s="1"/>
      <c r="D145" s="1"/>
      <c r="E145" s="1"/>
      <c r="F145" s="1"/>
      <c r="G145" s="128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8.75">
      <c r="A146" s="1"/>
      <c r="B146" s="1"/>
      <c r="C146" s="1"/>
      <c r="D146" s="1"/>
      <c r="E146" s="1"/>
      <c r="F146" s="1"/>
      <c r="G146" s="128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8.75">
      <c r="A147" s="1"/>
      <c r="B147" s="1"/>
      <c r="C147" s="1"/>
      <c r="D147" s="1"/>
      <c r="E147" s="1"/>
      <c r="F147" s="1"/>
      <c r="G147" s="128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8.75">
      <c r="A148" s="1"/>
      <c r="B148" s="1"/>
      <c r="C148" s="1"/>
      <c r="D148" s="1"/>
      <c r="E148" s="1"/>
      <c r="F148" s="1"/>
      <c r="G148" s="128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8.75">
      <c r="A149" s="1"/>
      <c r="B149" s="1"/>
      <c r="C149" s="1"/>
      <c r="D149" s="1"/>
      <c r="E149" s="1"/>
      <c r="F149" s="1"/>
      <c r="G149" s="128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8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8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8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8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8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8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8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8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8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8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8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8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8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8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8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8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8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8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8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8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8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8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8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8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8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8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8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8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8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8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8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8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8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8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8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8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8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8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8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8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8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8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8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8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8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8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8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8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8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8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8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8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8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8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8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8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8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8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8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8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8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8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8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8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8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8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8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8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8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8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8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8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8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8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8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8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8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8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8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8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8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8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8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8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8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8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8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8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8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8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8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8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8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8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8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8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8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8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8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8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8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8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8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8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8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8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8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8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8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8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8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8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8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8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8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8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8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8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8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8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8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8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8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8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8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8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8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8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8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8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8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8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8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8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8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8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8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8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8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8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8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8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8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8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8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8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8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8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8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</sheetData>
  <sheetProtection/>
  <mergeCells count="91">
    <mergeCell ref="L49:M49"/>
    <mergeCell ref="B46:F46"/>
    <mergeCell ref="I46:K46"/>
    <mergeCell ref="O46:P46"/>
    <mergeCell ref="B44:D44"/>
    <mergeCell ref="E44:F44"/>
    <mergeCell ref="E45:F45"/>
    <mergeCell ref="B58:D59"/>
    <mergeCell ref="B51:D51"/>
    <mergeCell ref="E48:G48"/>
    <mergeCell ref="L48:M48"/>
    <mergeCell ref="E49:G49"/>
    <mergeCell ref="B42:D42"/>
    <mergeCell ref="E42:F42"/>
    <mergeCell ref="B43:D43"/>
    <mergeCell ref="E43:F43"/>
    <mergeCell ref="B45:D45"/>
    <mergeCell ref="B38:D38"/>
    <mergeCell ref="E38:F38"/>
    <mergeCell ref="B39:D39"/>
    <mergeCell ref="E39:F39"/>
    <mergeCell ref="B41:D41"/>
    <mergeCell ref="E41:F41"/>
    <mergeCell ref="B34:D34"/>
    <mergeCell ref="E34:F34"/>
    <mergeCell ref="B35:D35"/>
    <mergeCell ref="E35:F35"/>
    <mergeCell ref="B40:D40"/>
    <mergeCell ref="E40:F40"/>
    <mergeCell ref="B36:D36"/>
    <mergeCell ref="E36:F36"/>
    <mergeCell ref="B37:D37"/>
    <mergeCell ref="E37:F37"/>
    <mergeCell ref="B29:D29"/>
    <mergeCell ref="E29:F29"/>
    <mergeCell ref="B30:D30"/>
    <mergeCell ref="E30:F30"/>
    <mergeCell ref="B33:D33"/>
    <mergeCell ref="E33:F33"/>
    <mergeCell ref="B31:D31"/>
    <mergeCell ref="E31:F31"/>
    <mergeCell ref="B32:D32"/>
    <mergeCell ref="E32:F32"/>
    <mergeCell ref="B26:D26"/>
    <mergeCell ref="E26:F26"/>
    <mergeCell ref="B27:D27"/>
    <mergeCell ref="E27:F27"/>
    <mergeCell ref="B28:D28"/>
    <mergeCell ref="E28:F28"/>
    <mergeCell ref="B22:D22"/>
    <mergeCell ref="E22:F22"/>
    <mergeCell ref="B20:D20"/>
    <mergeCell ref="E20:F20"/>
    <mergeCell ref="B21:D21"/>
    <mergeCell ref="E21:F21"/>
    <mergeCell ref="E24:F24"/>
    <mergeCell ref="B25:D25"/>
    <mergeCell ref="E25:F25"/>
    <mergeCell ref="B23:D23"/>
    <mergeCell ref="E23:F23"/>
    <mergeCell ref="B24:D24"/>
    <mergeCell ref="B16:D16"/>
    <mergeCell ref="E16:F16"/>
    <mergeCell ref="B19:D19"/>
    <mergeCell ref="E19:F19"/>
    <mergeCell ref="B17:D17"/>
    <mergeCell ref="E17:F17"/>
    <mergeCell ref="B18:D18"/>
    <mergeCell ref="E18:F18"/>
    <mergeCell ref="B13:D13"/>
    <mergeCell ref="E13:F13"/>
    <mergeCell ref="A11:A12"/>
    <mergeCell ref="B11:D12"/>
    <mergeCell ref="E11:F12"/>
    <mergeCell ref="B15:D15"/>
    <mergeCell ref="E15:F15"/>
    <mergeCell ref="B14:D14"/>
    <mergeCell ref="E14:F14"/>
    <mergeCell ref="A1:P1"/>
    <mergeCell ref="C3:N3"/>
    <mergeCell ref="A4:P4"/>
    <mergeCell ref="A6:P6"/>
    <mergeCell ref="A8:D8"/>
    <mergeCell ref="F8:N8"/>
    <mergeCell ref="H11:J11"/>
    <mergeCell ref="K11:M11"/>
    <mergeCell ref="N11:P11"/>
    <mergeCell ref="G11:G12"/>
    <mergeCell ref="A7:D7"/>
    <mergeCell ref="G7:P7"/>
    <mergeCell ref="A9:D9"/>
  </mergeCells>
  <printOptions horizontalCentered="1"/>
  <pageMargins left="0.44" right="0.32" top="0.7874015748031497" bottom="0.27" header="0" footer="0"/>
  <pageSetup fitToHeight="6" horizontalDpi="600" verticalDpi="600" orientation="landscape" paperSize="9" scale="73" r:id="rId1"/>
  <rowBreaks count="1" manualBreakCount="1">
    <brk id="20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X291"/>
  <sheetViews>
    <sheetView zoomScale="85" zoomScaleNormal="85" zoomScalePageLayoutView="0" workbookViewId="0" topLeftCell="A5">
      <selection activeCell="G15" sqref="G15"/>
    </sheetView>
  </sheetViews>
  <sheetFormatPr defaultColWidth="9.140625" defaultRowHeight="12.75"/>
  <cols>
    <col min="1" max="1" width="5.00390625" style="0" customWidth="1"/>
    <col min="2" max="2" width="13.57421875" style="0" customWidth="1"/>
    <col min="3" max="3" width="12.7109375" style="0" customWidth="1"/>
    <col min="4" max="4" width="16.421875" style="0" customWidth="1"/>
    <col min="5" max="5" width="5.28125" style="0" customWidth="1"/>
    <col min="6" max="6" width="5.421875" style="0" customWidth="1"/>
    <col min="7" max="7" width="14.7109375" style="0" customWidth="1"/>
    <col min="8" max="8" width="13.140625" style="0" customWidth="1"/>
    <col min="9" max="9" width="14.28125" style="0" customWidth="1"/>
    <col min="10" max="10" width="11.421875" style="0" customWidth="1"/>
    <col min="11" max="11" width="12.421875" style="0" customWidth="1"/>
    <col min="12" max="12" width="13.421875" style="0" customWidth="1"/>
    <col min="13" max="13" width="10.57421875" style="0" customWidth="1"/>
    <col min="14" max="14" width="12.28125" style="0" customWidth="1"/>
    <col min="15" max="15" width="13.00390625" style="0" customWidth="1"/>
    <col min="16" max="16" width="12.57421875" style="0" customWidth="1"/>
    <col min="17" max="17" width="8.8515625" style="0" hidden="1" customWidth="1"/>
  </cols>
  <sheetData>
    <row r="1" spans="1:16" ht="33.75" customHeight="1">
      <c r="A1" s="188" t="s">
        <v>241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20.25" customHeight="1">
      <c r="A3" s="34"/>
      <c r="B3" s="34"/>
      <c r="C3" s="189" t="s">
        <v>242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34"/>
      <c r="P3" s="34"/>
    </row>
    <row r="4" spans="1:16" ht="21" customHeight="1">
      <c r="A4" s="171" t="s">
        <v>243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6" ht="15" customHeight="1">
      <c r="A5" s="2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21" customHeight="1">
      <c r="A6" s="171" t="s">
        <v>388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</row>
    <row r="7" spans="1:16" ht="46.5" customHeight="1">
      <c r="A7" s="169">
        <v>1002010</v>
      </c>
      <c r="B7" s="169"/>
      <c r="C7" s="169"/>
      <c r="D7" s="169"/>
      <c r="E7" s="78"/>
      <c r="F7" s="79"/>
      <c r="G7" s="186" t="s">
        <v>210</v>
      </c>
      <c r="H7" s="186"/>
      <c r="I7" s="186"/>
      <c r="J7" s="186"/>
      <c r="K7" s="186"/>
      <c r="L7" s="186"/>
      <c r="M7" s="186"/>
      <c r="N7" s="186"/>
      <c r="O7" s="186"/>
      <c r="P7" s="186"/>
    </row>
    <row r="8" spans="1:16" ht="18.75">
      <c r="A8" s="180" t="s">
        <v>343</v>
      </c>
      <c r="B8" s="180"/>
      <c r="C8" s="180"/>
      <c r="D8" s="180"/>
      <c r="E8" s="12"/>
      <c r="F8" s="190" t="s">
        <v>344</v>
      </c>
      <c r="G8" s="190"/>
      <c r="H8" s="190"/>
      <c r="I8" s="190"/>
      <c r="J8" s="190"/>
      <c r="K8" s="190"/>
      <c r="L8" s="190"/>
      <c r="M8" s="190"/>
      <c r="N8" s="190"/>
      <c r="O8" s="78"/>
      <c r="P8" s="78"/>
    </row>
    <row r="9" spans="1:16" ht="18.75">
      <c r="A9" s="180" t="s">
        <v>345</v>
      </c>
      <c r="B9" s="180"/>
      <c r="C9" s="180"/>
      <c r="D9" s="180"/>
      <c r="E9" s="12"/>
      <c r="F9" s="1"/>
      <c r="G9" s="1"/>
      <c r="H9" s="1"/>
      <c r="I9" s="1"/>
      <c r="J9" s="1"/>
      <c r="K9" s="1"/>
      <c r="L9" s="1"/>
      <c r="M9" s="1"/>
      <c r="N9" s="1"/>
      <c r="O9" s="78"/>
      <c r="P9" s="78"/>
    </row>
    <row r="10" spans="1:16" ht="18.75">
      <c r="A10" s="75"/>
      <c r="B10" s="75"/>
      <c r="C10" s="75"/>
      <c r="D10" s="75"/>
      <c r="E10" s="12"/>
      <c r="F10" s="1"/>
      <c r="G10" s="1"/>
      <c r="H10" s="1"/>
      <c r="I10" s="1"/>
      <c r="J10" s="1"/>
      <c r="K10" s="1"/>
      <c r="L10" s="1"/>
      <c r="M10" s="1"/>
      <c r="N10" s="1"/>
      <c r="O10" s="78"/>
      <c r="P10" s="78"/>
    </row>
    <row r="11" spans="1:24" ht="52.5" customHeight="1">
      <c r="A11" s="168" t="s">
        <v>346</v>
      </c>
      <c r="B11" s="168" t="s">
        <v>500</v>
      </c>
      <c r="C11" s="168"/>
      <c r="D11" s="168"/>
      <c r="E11" s="168" t="s">
        <v>348</v>
      </c>
      <c r="F11" s="168"/>
      <c r="G11" s="168" t="s">
        <v>349</v>
      </c>
      <c r="H11" s="168" t="s">
        <v>119</v>
      </c>
      <c r="I11" s="168"/>
      <c r="J11" s="168"/>
      <c r="K11" s="187" t="s">
        <v>350</v>
      </c>
      <c r="L11" s="187"/>
      <c r="M11" s="187"/>
      <c r="N11" s="168" t="s">
        <v>337</v>
      </c>
      <c r="O11" s="168"/>
      <c r="P11" s="168"/>
      <c r="Q11" s="39"/>
      <c r="R11" s="37"/>
      <c r="S11" s="37"/>
      <c r="T11" s="37"/>
      <c r="U11" s="37"/>
      <c r="V11" s="37"/>
      <c r="W11" s="37"/>
      <c r="X11" s="37"/>
    </row>
    <row r="12" spans="1:24" ht="42.75" customHeight="1">
      <c r="A12" s="168"/>
      <c r="B12" s="168"/>
      <c r="C12" s="168"/>
      <c r="D12" s="168"/>
      <c r="E12" s="168"/>
      <c r="F12" s="168"/>
      <c r="G12" s="168"/>
      <c r="H12" s="3" t="s">
        <v>351</v>
      </c>
      <c r="I12" s="3" t="s">
        <v>352</v>
      </c>
      <c r="J12" s="3" t="s">
        <v>353</v>
      </c>
      <c r="K12" s="3" t="s">
        <v>351</v>
      </c>
      <c r="L12" s="3" t="s">
        <v>352</v>
      </c>
      <c r="M12" s="3" t="s">
        <v>353</v>
      </c>
      <c r="N12" s="3" t="s">
        <v>351</v>
      </c>
      <c r="O12" s="3" t="s">
        <v>352</v>
      </c>
      <c r="P12" s="3" t="s">
        <v>353</v>
      </c>
      <c r="Q12" s="37"/>
      <c r="R12" s="37"/>
      <c r="S12" s="37"/>
      <c r="T12" s="37"/>
      <c r="U12" s="37"/>
      <c r="V12" s="37"/>
      <c r="W12" s="37"/>
      <c r="X12" s="37"/>
    </row>
    <row r="13" spans="1:24" ht="18.75" customHeight="1">
      <c r="A13" s="4" t="s">
        <v>354</v>
      </c>
      <c r="B13" s="191" t="s">
        <v>338</v>
      </c>
      <c r="C13" s="191"/>
      <c r="D13" s="191"/>
      <c r="E13" s="192"/>
      <c r="F13" s="192"/>
      <c r="G13" s="5"/>
      <c r="H13" s="5"/>
      <c r="I13" s="5"/>
      <c r="J13" s="5"/>
      <c r="K13" s="5"/>
      <c r="L13" s="5"/>
      <c r="M13" s="5"/>
      <c r="N13" s="5"/>
      <c r="O13" s="5"/>
      <c r="P13" s="5"/>
      <c r="Q13" s="37"/>
      <c r="R13" s="37"/>
      <c r="S13" s="37"/>
      <c r="T13" s="37"/>
      <c r="U13" s="37"/>
      <c r="V13" s="37"/>
      <c r="W13" s="37"/>
      <c r="X13" s="37"/>
    </row>
    <row r="14" spans="1:24" ht="38.25" customHeight="1">
      <c r="A14" s="8" t="s">
        <v>354</v>
      </c>
      <c r="B14" s="204" t="s">
        <v>103</v>
      </c>
      <c r="C14" s="204"/>
      <c r="D14" s="204"/>
      <c r="E14" s="203" t="s">
        <v>275</v>
      </c>
      <c r="F14" s="203"/>
      <c r="G14" s="77" t="s">
        <v>104</v>
      </c>
      <c r="H14" s="137">
        <v>16</v>
      </c>
      <c r="I14" s="137">
        <v>0</v>
      </c>
      <c r="J14" s="137">
        <v>16</v>
      </c>
      <c r="K14" s="137">
        <v>16</v>
      </c>
      <c r="L14" s="137">
        <v>0</v>
      </c>
      <c r="M14" s="137">
        <f>K14</f>
        <v>16</v>
      </c>
      <c r="N14" s="137">
        <f>K14-H14</f>
        <v>0</v>
      </c>
      <c r="O14" s="137">
        <v>0</v>
      </c>
      <c r="P14" s="137">
        <f>N14</f>
        <v>0</v>
      </c>
      <c r="Q14" s="37"/>
      <c r="R14" s="37"/>
      <c r="S14" s="37"/>
      <c r="T14" s="37"/>
      <c r="U14" s="37"/>
      <c r="V14" s="37"/>
      <c r="W14" s="37"/>
      <c r="X14" s="37"/>
    </row>
    <row r="15" spans="1:24" ht="32.25" customHeight="1">
      <c r="A15" s="8" t="s">
        <v>355</v>
      </c>
      <c r="B15" s="195" t="s">
        <v>105</v>
      </c>
      <c r="C15" s="195"/>
      <c r="D15" s="195"/>
      <c r="E15" s="203" t="s">
        <v>309</v>
      </c>
      <c r="F15" s="203"/>
      <c r="G15" s="77" t="s">
        <v>106</v>
      </c>
      <c r="H15" s="137">
        <v>307</v>
      </c>
      <c r="I15" s="137">
        <v>0</v>
      </c>
      <c r="J15" s="137">
        <f>H15</f>
        <v>307</v>
      </c>
      <c r="K15" s="144">
        <v>341</v>
      </c>
      <c r="L15" s="137">
        <v>0</v>
      </c>
      <c r="M15" s="144">
        <f>K15</f>
        <v>341</v>
      </c>
      <c r="N15" s="137">
        <f>K15-H15</f>
        <v>34</v>
      </c>
      <c r="O15" s="137">
        <v>0</v>
      </c>
      <c r="P15" s="137">
        <f>N15</f>
        <v>34</v>
      </c>
      <c r="Q15" s="37"/>
      <c r="R15" s="37"/>
      <c r="S15" s="37"/>
      <c r="T15" s="37"/>
      <c r="U15" s="37"/>
      <c r="V15" s="37"/>
      <c r="W15" s="37"/>
      <c r="X15" s="37"/>
    </row>
    <row r="16" spans="1:24" ht="42" customHeight="1">
      <c r="A16" s="8" t="s">
        <v>356</v>
      </c>
      <c r="B16" s="195" t="s">
        <v>107</v>
      </c>
      <c r="C16" s="195"/>
      <c r="D16" s="195"/>
      <c r="E16" s="203" t="s">
        <v>309</v>
      </c>
      <c r="F16" s="203"/>
      <c r="G16" s="77" t="s">
        <v>106</v>
      </c>
      <c r="H16" s="137">
        <v>93</v>
      </c>
      <c r="I16" s="137">
        <v>0</v>
      </c>
      <c r="J16" s="137">
        <f>H16</f>
        <v>93</v>
      </c>
      <c r="K16" s="144">
        <v>92</v>
      </c>
      <c r="L16" s="137">
        <v>0</v>
      </c>
      <c r="M16" s="144">
        <f>K16</f>
        <v>92</v>
      </c>
      <c r="N16" s="137">
        <f>K16-H16</f>
        <v>-1</v>
      </c>
      <c r="O16" s="137">
        <v>0</v>
      </c>
      <c r="P16" s="137">
        <f>N16</f>
        <v>-1</v>
      </c>
      <c r="Q16" s="37"/>
      <c r="R16" s="37"/>
      <c r="S16" s="37"/>
      <c r="T16" s="37"/>
      <c r="U16" s="37"/>
      <c r="V16" s="37"/>
      <c r="W16" s="37"/>
      <c r="X16" s="37"/>
    </row>
    <row r="17" spans="1:24" ht="47.25" customHeight="1">
      <c r="A17" s="3">
        <v>4</v>
      </c>
      <c r="B17" s="193" t="s">
        <v>108</v>
      </c>
      <c r="C17" s="193"/>
      <c r="D17" s="193"/>
      <c r="E17" s="203" t="s">
        <v>275</v>
      </c>
      <c r="F17" s="203"/>
      <c r="G17" s="77" t="s">
        <v>70</v>
      </c>
      <c r="H17" s="137">
        <v>1300</v>
      </c>
      <c r="I17" s="137">
        <v>0</v>
      </c>
      <c r="J17" s="137">
        <f>H17</f>
        <v>1300</v>
      </c>
      <c r="K17" s="144">
        <v>1690</v>
      </c>
      <c r="L17" s="137">
        <v>0</v>
      </c>
      <c r="M17" s="145">
        <f>K17</f>
        <v>1690</v>
      </c>
      <c r="N17" s="137">
        <f>K17-H17</f>
        <v>390</v>
      </c>
      <c r="O17" s="137">
        <v>0</v>
      </c>
      <c r="P17" s="137">
        <f>N17</f>
        <v>390</v>
      </c>
      <c r="Q17" s="37"/>
      <c r="R17" s="37"/>
      <c r="S17" s="37"/>
      <c r="T17" s="37"/>
      <c r="U17" s="37"/>
      <c r="V17" s="37"/>
      <c r="W17" s="37"/>
      <c r="X17" s="37"/>
    </row>
    <row r="18" spans="1:24" ht="54" customHeight="1" hidden="1">
      <c r="A18" s="3" t="s">
        <v>358</v>
      </c>
      <c r="B18" s="193"/>
      <c r="C18" s="193"/>
      <c r="D18" s="193"/>
      <c r="E18" s="187"/>
      <c r="F18" s="187"/>
      <c r="G18" s="77"/>
      <c r="H18" s="137">
        <v>0</v>
      </c>
      <c r="I18" s="137">
        <v>0</v>
      </c>
      <c r="J18" s="137">
        <f>H18</f>
        <v>0</v>
      </c>
      <c r="K18" s="144">
        <v>0</v>
      </c>
      <c r="L18" s="137">
        <v>0</v>
      </c>
      <c r="M18" s="138">
        <f>K18</f>
        <v>0</v>
      </c>
      <c r="N18" s="137">
        <f>K18-H18</f>
        <v>0</v>
      </c>
      <c r="O18" s="137">
        <v>0</v>
      </c>
      <c r="P18" s="137">
        <f>N18</f>
        <v>0</v>
      </c>
      <c r="Q18" s="37"/>
      <c r="R18" s="37"/>
      <c r="S18" s="37"/>
      <c r="T18" s="37"/>
      <c r="U18" s="37"/>
      <c r="V18" s="37"/>
      <c r="W18" s="37"/>
      <c r="X18" s="37"/>
    </row>
    <row r="19" spans="1:24" ht="22.5" customHeight="1">
      <c r="A19" s="60" t="s">
        <v>355</v>
      </c>
      <c r="B19" s="191" t="s">
        <v>341</v>
      </c>
      <c r="C19" s="191"/>
      <c r="D19" s="191"/>
      <c r="E19" s="205"/>
      <c r="F19" s="205"/>
      <c r="G19" s="77"/>
      <c r="H19" s="137"/>
      <c r="I19" s="137"/>
      <c r="J19" s="137"/>
      <c r="K19" s="137"/>
      <c r="L19" s="137"/>
      <c r="M19" s="137"/>
      <c r="N19" s="137"/>
      <c r="O19" s="137"/>
      <c r="P19" s="137"/>
      <c r="Q19" s="37"/>
      <c r="R19" s="37"/>
      <c r="S19" s="37"/>
      <c r="T19" s="37"/>
      <c r="U19" s="37"/>
      <c r="V19" s="37"/>
      <c r="W19" s="37"/>
      <c r="X19" s="37"/>
    </row>
    <row r="20" spans="1:24" ht="87" customHeight="1">
      <c r="A20" s="8" t="s">
        <v>354</v>
      </c>
      <c r="B20" s="198" t="s">
        <v>389</v>
      </c>
      <c r="C20" s="198"/>
      <c r="D20" s="198"/>
      <c r="E20" s="203" t="s">
        <v>272</v>
      </c>
      <c r="F20" s="203"/>
      <c r="G20" s="77" t="s">
        <v>110</v>
      </c>
      <c r="H20" s="137">
        <v>5</v>
      </c>
      <c r="I20" s="137">
        <v>0</v>
      </c>
      <c r="J20" s="137">
        <f>H20</f>
        <v>5</v>
      </c>
      <c r="K20" s="137">
        <v>3</v>
      </c>
      <c r="L20" s="137">
        <v>0</v>
      </c>
      <c r="M20" s="137">
        <f>K20</f>
        <v>3</v>
      </c>
      <c r="N20" s="137">
        <f>K20-H20</f>
        <v>-2</v>
      </c>
      <c r="O20" s="137">
        <v>0</v>
      </c>
      <c r="P20" s="137">
        <f>N20</f>
        <v>-2</v>
      </c>
      <c r="Q20" s="37"/>
      <c r="R20" s="37"/>
      <c r="S20" s="37"/>
      <c r="T20" s="37"/>
      <c r="U20" s="37"/>
      <c r="V20" s="37"/>
      <c r="W20" s="37"/>
      <c r="X20" s="37"/>
    </row>
    <row r="21" spans="1:24" ht="36.75" customHeight="1">
      <c r="A21" s="8" t="s">
        <v>355</v>
      </c>
      <c r="B21" s="193" t="s">
        <v>111</v>
      </c>
      <c r="C21" s="193"/>
      <c r="D21" s="193"/>
      <c r="E21" s="203" t="s">
        <v>272</v>
      </c>
      <c r="F21" s="203"/>
      <c r="G21" s="77" t="s">
        <v>112</v>
      </c>
      <c r="H21" s="137">
        <v>2787</v>
      </c>
      <c r="I21" s="137">
        <v>0</v>
      </c>
      <c r="J21" s="137">
        <f>H21</f>
        <v>2787</v>
      </c>
      <c r="K21" s="137">
        <v>3167</v>
      </c>
      <c r="L21" s="137">
        <v>0</v>
      </c>
      <c r="M21" s="137">
        <f>K21</f>
        <v>3167</v>
      </c>
      <c r="N21" s="137">
        <f>K21-H21</f>
        <v>380</v>
      </c>
      <c r="O21" s="137">
        <v>0</v>
      </c>
      <c r="P21" s="137">
        <f>N21</f>
        <v>380</v>
      </c>
      <c r="Q21" s="37"/>
      <c r="R21" s="37"/>
      <c r="S21" s="37"/>
      <c r="T21" s="37"/>
      <c r="U21" s="37"/>
      <c r="V21" s="37"/>
      <c r="W21" s="37"/>
      <c r="X21" s="37"/>
    </row>
    <row r="22" spans="1:24" ht="36" customHeight="1" hidden="1">
      <c r="A22" s="3" t="s">
        <v>365</v>
      </c>
      <c r="B22" s="206"/>
      <c r="C22" s="206"/>
      <c r="D22" s="206"/>
      <c r="E22" s="203"/>
      <c r="F22" s="203"/>
      <c r="G22" s="77"/>
      <c r="H22" s="138">
        <v>0</v>
      </c>
      <c r="I22" s="137">
        <v>0</v>
      </c>
      <c r="J22" s="138">
        <f>H22</f>
        <v>0</v>
      </c>
      <c r="K22" s="145">
        <v>0</v>
      </c>
      <c r="L22" s="137">
        <v>0</v>
      </c>
      <c r="M22" s="138">
        <f>K22</f>
        <v>0</v>
      </c>
      <c r="N22" s="137">
        <f>K22-H22</f>
        <v>0</v>
      </c>
      <c r="O22" s="137">
        <v>0</v>
      </c>
      <c r="P22" s="137">
        <f>N22</f>
        <v>0</v>
      </c>
      <c r="Q22" s="37"/>
      <c r="R22" s="37"/>
      <c r="S22" s="37"/>
      <c r="T22" s="37"/>
      <c r="U22" s="37"/>
      <c r="V22" s="37"/>
      <c r="W22" s="37"/>
      <c r="X22" s="37"/>
    </row>
    <row r="23" spans="1:24" ht="18.75" customHeight="1">
      <c r="A23" s="61" t="s">
        <v>356</v>
      </c>
      <c r="B23" s="191" t="s">
        <v>37</v>
      </c>
      <c r="C23" s="191"/>
      <c r="D23" s="191"/>
      <c r="E23" s="205"/>
      <c r="F23" s="205"/>
      <c r="G23" s="77"/>
      <c r="H23" s="137"/>
      <c r="I23" s="137"/>
      <c r="J23" s="137"/>
      <c r="K23" s="145"/>
      <c r="L23" s="137"/>
      <c r="M23" s="137"/>
      <c r="N23" s="137"/>
      <c r="O23" s="137"/>
      <c r="P23" s="137"/>
      <c r="Q23" s="37"/>
      <c r="R23" s="37"/>
      <c r="S23" s="37"/>
      <c r="T23" s="37"/>
      <c r="U23" s="37"/>
      <c r="V23" s="37"/>
      <c r="W23" s="37"/>
      <c r="X23" s="37"/>
    </row>
    <row r="24" spans="1:24" s="40" customFormat="1" ht="74.25" customHeight="1">
      <c r="A24" s="8" t="s">
        <v>354</v>
      </c>
      <c r="B24" s="198" t="s">
        <v>113</v>
      </c>
      <c r="C24" s="198"/>
      <c r="D24" s="198"/>
      <c r="E24" s="203" t="s">
        <v>291</v>
      </c>
      <c r="F24" s="203"/>
      <c r="G24" s="77" t="s">
        <v>109</v>
      </c>
      <c r="H24" s="145">
        <v>1.1</v>
      </c>
      <c r="I24" s="137">
        <v>0</v>
      </c>
      <c r="J24" s="137">
        <f>H24</f>
        <v>1.1</v>
      </c>
      <c r="K24" s="145">
        <v>1.1</v>
      </c>
      <c r="L24" s="137">
        <v>0</v>
      </c>
      <c r="M24" s="137">
        <f>K24</f>
        <v>1.1</v>
      </c>
      <c r="N24" s="137">
        <f>K24-H24</f>
        <v>0</v>
      </c>
      <c r="O24" s="137">
        <v>0</v>
      </c>
      <c r="P24" s="137">
        <f>N24</f>
        <v>0</v>
      </c>
      <c r="Q24" s="36"/>
      <c r="R24" s="36"/>
      <c r="S24" s="36"/>
      <c r="T24" s="36"/>
      <c r="U24" s="36"/>
      <c r="V24" s="36"/>
      <c r="W24" s="36"/>
      <c r="X24" s="36"/>
    </row>
    <row r="25" spans="1:24" s="40" customFormat="1" ht="64.5" customHeight="1">
      <c r="A25" s="8" t="s">
        <v>355</v>
      </c>
      <c r="B25" s="198" t="s">
        <v>114</v>
      </c>
      <c r="C25" s="198"/>
      <c r="D25" s="198"/>
      <c r="E25" s="203" t="s">
        <v>286</v>
      </c>
      <c r="F25" s="203"/>
      <c r="G25" s="77" t="s">
        <v>109</v>
      </c>
      <c r="H25" s="145">
        <v>12760</v>
      </c>
      <c r="I25" s="137">
        <v>0</v>
      </c>
      <c r="J25" s="137">
        <f>H25</f>
        <v>12760</v>
      </c>
      <c r="K25" s="145">
        <v>12121.7</v>
      </c>
      <c r="L25" s="137">
        <v>0</v>
      </c>
      <c r="M25" s="137">
        <f>K25</f>
        <v>12121.7</v>
      </c>
      <c r="N25" s="137">
        <f>K25-H25</f>
        <v>-638.2999999999993</v>
      </c>
      <c r="O25" s="137">
        <v>0</v>
      </c>
      <c r="P25" s="137">
        <f>N25</f>
        <v>-638.2999999999993</v>
      </c>
      <c r="Q25" s="36"/>
      <c r="R25" s="36"/>
      <c r="S25" s="36"/>
      <c r="T25" s="36"/>
      <c r="U25" s="36"/>
      <c r="V25" s="36"/>
      <c r="W25" s="36"/>
      <c r="X25" s="36"/>
    </row>
    <row r="26" spans="1:24" s="40" customFormat="1" ht="45" customHeight="1">
      <c r="A26" s="8" t="s">
        <v>356</v>
      </c>
      <c r="B26" s="198" t="s">
        <v>115</v>
      </c>
      <c r="C26" s="198"/>
      <c r="D26" s="198"/>
      <c r="E26" s="203" t="s">
        <v>286</v>
      </c>
      <c r="F26" s="203"/>
      <c r="G26" s="77" t="s">
        <v>109</v>
      </c>
      <c r="H26" s="137">
        <v>6877</v>
      </c>
      <c r="I26" s="137">
        <v>0</v>
      </c>
      <c r="J26" s="137">
        <f>H26</f>
        <v>6877</v>
      </c>
      <c r="K26" s="145">
        <v>7875.9</v>
      </c>
      <c r="L26" s="137">
        <v>0</v>
      </c>
      <c r="M26" s="137">
        <f>K26</f>
        <v>7875.9</v>
      </c>
      <c r="N26" s="137">
        <f>K26-H26</f>
        <v>998.8999999999996</v>
      </c>
      <c r="O26" s="137">
        <v>0</v>
      </c>
      <c r="P26" s="137">
        <f>N26</f>
        <v>998.8999999999996</v>
      </c>
      <c r="Q26" s="36"/>
      <c r="R26" s="36"/>
      <c r="S26" s="36"/>
      <c r="T26" s="36"/>
      <c r="U26" s="36"/>
      <c r="V26" s="36"/>
      <c r="W26" s="36"/>
      <c r="X26" s="36"/>
    </row>
    <row r="27" spans="1:24" ht="39.75" customHeight="1">
      <c r="A27" s="8" t="s">
        <v>357</v>
      </c>
      <c r="B27" s="198" t="s">
        <v>116</v>
      </c>
      <c r="C27" s="198"/>
      <c r="D27" s="198"/>
      <c r="E27" s="203" t="s">
        <v>286</v>
      </c>
      <c r="F27" s="203"/>
      <c r="G27" s="77" t="s">
        <v>109</v>
      </c>
      <c r="H27" s="137">
        <v>170</v>
      </c>
      <c r="I27" s="137">
        <v>0</v>
      </c>
      <c r="J27" s="144">
        <f>H27</f>
        <v>170</v>
      </c>
      <c r="K27" s="145">
        <v>169.5</v>
      </c>
      <c r="L27" s="137">
        <v>0</v>
      </c>
      <c r="M27" s="137">
        <f>K27</f>
        <v>169.5</v>
      </c>
      <c r="N27" s="137">
        <f>K27-H27</f>
        <v>-0.5</v>
      </c>
      <c r="O27" s="137">
        <v>0</v>
      </c>
      <c r="P27" s="137">
        <f>N27</f>
        <v>-0.5</v>
      </c>
      <c r="Q27" s="37"/>
      <c r="R27" s="37"/>
      <c r="S27" s="37"/>
      <c r="T27" s="37"/>
      <c r="U27" s="37"/>
      <c r="V27" s="37"/>
      <c r="W27" s="37"/>
      <c r="X27" s="37"/>
    </row>
    <row r="28" spans="1:24" ht="39.75" customHeight="1" hidden="1">
      <c r="A28" s="8" t="s">
        <v>358</v>
      </c>
      <c r="B28" s="193"/>
      <c r="C28" s="193"/>
      <c r="D28" s="193"/>
      <c r="E28" s="203"/>
      <c r="F28" s="203"/>
      <c r="G28" s="77"/>
      <c r="H28" s="137">
        <v>0</v>
      </c>
      <c r="I28" s="137">
        <v>0</v>
      </c>
      <c r="J28" s="144">
        <f>H28</f>
        <v>0</v>
      </c>
      <c r="K28" s="145">
        <v>0</v>
      </c>
      <c r="L28" s="137">
        <v>0</v>
      </c>
      <c r="M28" s="137">
        <f>K28</f>
        <v>0</v>
      </c>
      <c r="N28" s="137">
        <f>K28-H28</f>
        <v>0</v>
      </c>
      <c r="O28" s="137">
        <v>0</v>
      </c>
      <c r="P28" s="137">
        <f>N28</f>
        <v>0</v>
      </c>
      <c r="Q28" s="37"/>
      <c r="R28" s="37"/>
      <c r="S28" s="37"/>
      <c r="T28" s="37"/>
      <c r="U28" s="37"/>
      <c r="V28" s="37"/>
      <c r="W28" s="37"/>
      <c r="X28" s="37"/>
    </row>
    <row r="29" spans="1:24" ht="18.75">
      <c r="A29" s="61" t="s">
        <v>357</v>
      </c>
      <c r="B29" s="191" t="s">
        <v>289</v>
      </c>
      <c r="C29" s="191"/>
      <c r="D29" s="191"/>
      <c r="E29" s="205"/>
      <c r="F29" s="205"/>
      <c r="G29" s="77"/>
      <c r="H29" s="137"/>
      <c r="I29" s="137"/>
      <c r="J29" s="137"/>
      <c r="K29" s="137"/>
      <c r="L29" s="137"/>
      <c r="M29" s="137"/>
      <c r="N29" s="137"/>
      <c r="O29" s="137"/>
      <c r="P29" s="137"/>
      <c r="Q29" s="37"/>
      <c r="R29" s="37"/>
      <c r="S29" s="37"/>
      <c r="T29" s="37"/>
      <c r="U29" s="37"/>
      <c r="V29" s="37"/>
      <c r="W29" s="37"/>
      <c r="X29" s="37"/>
    </row>
    <row r="30" spans="1:24" ht="68.25" customHeight="1">
      <c r="A30" s="8" t="s">
        <v>354</v>
      </c>
      <c r="B30" s="198" t="s">
        <v>117</v>
      </c>
      <c r="C30" s="198"/>
      <c r="D30" s="198"/>
      <c r="E30" s="203" t="s">
        <v>291</v>
      </c>
      <c r="F30" s="203"/>
      <c r="G30" s="77" t="s">
        <v>118</v>
      </c>
      <c r="H30" s="137">
        <v>100</v>
      </c>
      <c r="I30" s="137">
        <v>0</v>
      </c>
      <c r="J30" s="137">
        <f>H30</f>
        <v>100</v>
      </c>
      <c r="K30" s="144">
        <v>100</v>
      </c>
      <c r="L30" s="137">
        <v>0</v>
      </c>
      <c r="M30" s="137">
        <f>K30</f>
        <v>100</v>
      </c>
      <c r="N30" s="137">
        <f>K30-H30</f>
        <v>0</v>
      </c>
      <c r="O30" s="137">
        <v>0</v>
      </c>
      <c r="P30" s="137">
        <f>M30-J30</f>
        <v>0</v>
      </c>
      <c r="Q30" s="37"/>
      <c r="R30" s="37"/>
      <c r="S30" s="37"/>
      <c r="T30" s="37"/>
      <c r="U30" s="37"/>
      <c r="V30" s="37"/>
      <c r="W30" s="37"/>
      <c r="X30" s="37"/>
    </row>
    <row r="31" spans="1:24" ht="51" customHeight="1" hidden="1">
      <c r="A31" s="8" t="s">
        <v>355</v>
      </c>
      <c r="B31" s="198"/>
      <c r="C31" s="198"/>
      <c r="D31" s="198"/>
      <c r="E31" s="194"/>
      <c r="F31" s="194"/>
      <c r="G31" s="77"/>
      <c r="H31" s="137">
        <v>0</v>
      </c>
      <c r="I31" s="137"/>
      <c r="J31" s="137">
        <f>H31</f>
        <v>0</v>
      </c>
      <c r="K31" s="144">
        <v>0</v>
      </c>
      <c r="L31" s="137"/>
      <c r="M31" s="137">
        <f>K31</f>
        <v>0</v>
      </c>
      <c r="N31" s="137">
        <f>K31-H31</f>
        <v>0</v>
      </c>
      <c r="O31" s="137">
        <v>0</v>
      </c>
      <c r="P31" s="137">
        <f>M31-J31</f>
        <v>0</v>
      </c>
      <c r="Q31" s="37"/>
      <c r="R31" s="37"/>
      <c r="S31" s="37"/>
      <c r="T31" s="37"/>
      <c r="U31" s="37"/>
      <c r="V31" s="37"/>
      <c r="W31" s="37"/>
      <c r="X31" s="37"/>
    </row>
    <row r="32" spans="1:24" ht="84" customHeight="1">
      <c r="A32" s="8" t="s">
        <v>355</v>
      </c>
      <c r="B32" s="198" t="s">
        <v>502</v>
      </c>
      <c r="C32" s="198"/>
      <c r="D32" s="198"/>
      <c r="E32" s="203" t="s">
        <v>291</v>
      </c>
      <c r="F32" s="203"/>
      <c r="G32" s="77" t="s">
        <v>118</v>
      </c>
      <c r="H32" s="137">
        <v>100</v>
      </c>
      <c r="I32" s="137">
        <v>0</v>
      </c>
      <c r="J32" s="137">
        <f>H32</f>
        <v>100</v>
      </c>
      <c r="K32" s="144">
        <v>100</v>
      </c>
      <c r="L32" s="137">
        <v>0</v>
      </c>
      <c r="M32" s="137">
        <f>K32</f>
        <v>100</v>
      </c>
      <c r="N32" s="137">
        <f>K32-H32</f>
        <v>0</v>
      </c>
      <c r="O32" s="137">
        <v>0</v>
      </c>
      <c r="P32" s="137">
        <f>M32-J32</f>
        <v>0</v>
      </c>
      <c r="Q32" s="37"/>
      <c r="R32" s="37"/>
      <c r="S32" s="37"/>
      <c r="T32" s="37"/>
      <c r="U32" s="37"/>
      <c r="V32" s="37"/>
      <c r="W32" s="37"/>
      <c r="X32" s="37"/>
    </row>
    <row r="33" s="1" customFormat="1" ht="18.75"/>
    <row r="34" spans="1:13" s="1" customFormat="1" ht="18.75">
      <c r="A34" s="32" t="s">
        <v>522</v>
      </c>
      <c r="E34" s="169"/>
      <c r="F34" s="169"/>
      <c r="G34" s="169"/>
      <c r="J34" s="12"/>
      <c r="K34" s="12"/>
      <c r="L34" s="170" t="s">
        <v>523</v>
      </c>
      <c r="M34" s="170"/>
    </row>
    <row r="35" spans="5:13" s="1" customFormat="1" ht="18.75">
      <c r="E35" s="167" t="s">
        <v>292</v>
      </c>
      <c r="F35" s="167"/>
      <c r="G35" s="167"/>
      <c r="J35" s="12"/>
      <c r="K35" s="12"/>
      <c r="L35" s="167" t="s">
        <v>293</v>
      </c>
      <c r="M35" s="167"/>
    </row>
    <row r="36" spans="1:24" ht="12.75">
      <c r="A36" s="41"/>
      <c r="B36" s="46"/>
      <c r="C36" s="46"/>
      <c r="D36" s="46"/>
      <c r="E36" s="46"/>
      <c r="F36" s="41"/>
      <c r="G36" s="47"/>
      <c r="H36" s="41"/>
      <c r="I36" s="41"/>
      <c r="J36" s="41"/>
      <c r="K36" s="41"/>
      <c r="L36" s="41"/>
      <c r="M36" s="41"/>
      <c r="N36" s="41"/>
      <c r="O36" s="41"/>
      <c r="P36" s="41"/>
      <c r="Q36" s="37"/>
      <c r="R36" s="37"/>
      <c r="S36" s="37"/>
      <c r="T36" s="37"/>
      <c r="U36" s="37"/>
      <c r="V36" s="37"/>
      <c r="W36" s="37"/>
      <c r="X36" s="37"/>
    </row>
    <row r="37" spans="1:24" ht="15.75">
      <c r="A37" s="41"/>
      <c r="B37" s="208"/>
      <c r="C37" s="208"/>
      <c r="D37" s="208"/>
      <c r="E37" s="46"/>
      <c r="F37" s="41"/>
      <c r="G37" s="47"/>
      <c r="H37" s="41"/>
      <c r="I37" s="41"/>
      <c r="J37" s="41"/>
      <c r="K37" s="41"/>
      <c r="L37" s="41"/>
      <c r="M37" s="44"/>
      <c r="N37" s="44"/>
      <c r="O37" s="44"/>
      <c r="P37" s="44"/>
      <c r="Q37" s="37"/>
      <c r="R37" s="37"/>
      <c r="S37" s="37"/>
      <c r="T37" s="37"/>
      <c r="U37" s="37"/>
      <c r="V37" s="37"/>
      <c r="W37" s="37"/>
      <c r="X37" s="37"/>
    </row>
    <row r="38" spans="1:24" ht="12.75">
      <c r="A38" s="41"/>
      <c r="B38" s="46"/>
      <c r="C38" s="46"/>
      <c r="D38" s="46"/>
      <c r="E38" s="46"/>
      <c r="F38" s="41"/>
      <c r="G38" s="47"/>
      <c r="H38" s="41"/>
      <c r="I38" s="41"/>
      <c r="J38" s="41"/>
      <c r="K38" s="41"/>
      <c r="L38" s="41"/>
      <c r="M38" s="41"/>
      <c r="N38" s="41"/>
      <c r="O38" s="41"/>
      <c r="P38" s="41"/>
      <c r="Q38" s="37"/>
      <c r="R38" s="37"/>
      <c r="S38" s="37"/>
      <c r="T38" s="37"/>
      <c r="U38" s="37"/>
      <c r="V38" s="37"/>
      <c r="W38" s="37"/>
      <c r="X38" s="37"/>
    </row>
    <row r="39" spans="1:24" ht="12.75">
      <c r="A39" s="41"/>
      <c r="B39" s="46"/>
      <c r="C39" s="46"/>
      <c r="D39" s="46"/>
      <c r="E39" s="46"/>
      <c r="F39" s="41"/>
      <c r="G39" s="47"/>
      <c r="H39" s="41"/>
      <c r="I39" s="41"/>
      <c r="J39" s="41"/>
      <c r="K39" s="41"/>
      <c r="L39" s="41"/>
      <c r="M39" s="41"/>
      <c r="N39" s="41"/>
      <c r="O39" s="41"/>
      <c r="P39" s="41"/>
      <c r="Q39" s="37"/>
      <c r="R39" s="37"/>
      <c r="S39" s="37"/>
      <c r="T39" s="37"/>
      <c r="U39" s="37"/>
      <c r="V39" s="37"/>
      <c r="W39" s="37"/>
      <c r="X39" s="37"/>
    </row>
    <row r="40" spans="1:24" ht="12.75">
      <c r="A40" s="41"/>
      <c r="B40" s="46"/>
      <c r="C40" s="46"/>
      <c r="D40" s="46"/>
      <c r="E40" s="46"/>
      <c r="F40" s="41"/>
      <c r="G40" s="47"/>
      <c r="H40" s="41"/>
      <c r="I40" s="41"/>
      <c r="J40" s="41"/>
      <c r="K40" s="41"/>
      <c r="L40" s="41"/>
      <c r="M40" s="41"/>
      <c r="N40" s="41"/>
      <c r="O40" s="41"/>
      <c r="P40" s="41"/>
      <c r="Q40" s="37"/>
      <c r="R40" s="37"/>
      <c r="S40" s="37"/>
      <c r="T40" s="37"/>
      <c r="U40" s="37"/>
      <c r="V40" s="37"/>
      <c r="W40" s="37"/>
      <c r="X40" s="37"/>
    </row>
    <row r="41" spans="1:24" ht="12.75">
      <c r="A41" s="41"/>
      <c r="B41" s="46"/>
      <c r="C41" s="46"/>
      <c r="D41" s="46"/>
      <c r="E41" s="46"/>
      <c r="F41" s="41"/>
      <c r="G41" s="47"/>
      <c r="H41" s="41"/>
      <c r="I41" s="41"/>
      <c r="J41" s="41"/>
      <c r="K41" s="41"/>
      <c r="L41" s="41"/>
      <c r="M41" s="41"/>
      <c r="N41" s="41"/>
      <c r="O41" s="41"/>
      <c r="P41" s="41"/>
      <c r="Q41" s="37"/>
      <c r="R41" s="37"/>
      <c r="S41" s="37"/>
      <c r="T41" s="37"/>
      <c r="U41" s="37"/>
      <c r="V41" s="37"/>
      <c r="W41" s="37"/>
      <c r="X41" s="37"/>
    </row>
    <row r="42" spans="1:24" ht="12.75">
      <c r="A42" s="41"/>
      <c r="B42" s="46"/>
      <c r="C42" s="46"/>
      <c r="D42" s="46"/>
      <c r="E42" s="46"/>
      <c r="F42" s="41"/>
      <c r="G42" s="47"/>
      <c r="H42" s="41"/>
      <c r="I42" s="41"/>
      <c r="J42" s="41"/>
      <c r="K42" s="41"/>
      <c r="L42" s="41"/>
      <c r="M42" s="41"/>
      <c r="N42" s="41"/>
      <c r="O42" s="41"/>
      <c r="P42" s="41"/>
      <c r="Q42" s="37"/>
      <c r="R42" s="37"/>
      <c r="S42" s="37"/>
      <c r="T42" s="37"/>
      <c r="U42" s="37"/>
      <c r="V42" s="37"/>
      <c r="W42" s="37"/>
      <c r="X42" s="37"/>
    </row>
    <row r="43" spans="1:24" ht="12.75">
      <c r="A43" s="41"/>
      <c r="B43" s="46"/>
      <c r="C43" s="46"/>
      <c r="D43" s="46"/>
      <c r="E43" s="46"/>
      <c r="F43" s="41"/>
      <c r="G43" s="47"/>
      <c r="H43" s="41"/>
      <c r="I43" s="41"/>
      <c r="J43" s="41"/>
      <c r="K43" s="41"/>
      <c r="L43" s="41"/>
      <c r="M43" s="41"/>
      <c r="N43" s="41"/>
      <c r="O43" s="41"/>
      <c r="P43" s="41"/>
      <c r="Q43" s="37"/>
      <c r="R43" s="37"/>
      <c r="S43" s="37"/>
      <c r="T43" s="37"/>
      <c r="U43" s="37"/>
      <c r="V43" s="37"/>
      <c r="W43" s="37"/>
      <c r="X43" s="37"/>
    </row>
    <row r="44" spans="1:24" ht="12.75">
      <c r="A44" s="41"/>
      <c r="B44" s="207"/>
      <c r="C44" s="207"/>
      <c r="D44" s="207"/>
      <c r="E44" s="46"/>
      <c r="F44" s="41"/>
      <c r="G44" s="47"/>
      <c r="H44" s="41"/>
      <c r="I44" s="41"/>
      <c r="J44" s="41"/>
      <c r="K44" s="41"/>
      <c r="L44" s="41"/>
      <c r="M44" s="41"/>
      <c r="N44" s="41"/>
      <c r="O44" s="41"/>
      <c r="P44" s="41"/>
      <c r="Q44" s="37"/>
      <c r="R44" s="37"/>
      <c r="S44" s="37"/>
      <c r="T44" s="37"/>
      <c r="U44" s="37"/>
      <c r="V44" s="37"/>
      <c r="W44" s="37"/>
      <c r="X44" s="37"/>
    </row>
    <row r="45" spans="1:24" ht="17.25" customHeight="1">
      <c r="A45" s="41"/>
      <c r="B45" s="207"/>
      <c r="C45" s="207"/>
      <c r="D45" s="207"/>
      <c r="E45" s="46"/>
      <c r="F45" s="41"/>
      <c r="G45" s="47"/>
      <c r="H45" s="41"/>
      <c r="I45" s="41"/>
      <c r="K45" s="41"/>
      <c r="L45" s="41"/>
      <c r="M45" s="41"/>
      <c r="N45" s="41"/>
      <c r="O45" s="41"/>
      <c r="P45" s="41"/>
      <c r="Q45" s="37"/>
      <c r="R45" s="37"/>
      <c r="S45" s="37"/>
      <c r="T45" s="37"/>
      <c r="U45" s="37"/>
      <c r="V45" s="37"/>
      <c r="W45" s="37"/>
      <c r="X45" s="37"/>
    </row>
    <row r="46" spans="1:24" ht="12.75">
      <c r="A46" s="41"/>
      <c r="B46" s="46"/>
      <c r="C46" s="46"/>
      <c r="D46" s="46"/>
      <c r="E46" s="46"/>
      <c r="F46" s="41"/>
      <c r="G46" s="47"/>
      <c r="H46" s="41"/>
      <c r="I46" s="41"/>
      <c r="K46" s="41"/>
      <c r="L46" s="41"/>
      <c r="M46" s="41"/>
      <c r="N46" s="41"/>
      <c r="O46" s="41"/>
      <c r="P46" s="41"/>
      <c r="Q46" s="37"/>
      <c r="R46" s="37"/>
      <c r="S46" s="37"/>
      <c r="T46" s="37"/>
      <c r="U46" s="37"/>
      <c r="V46" s="37"/>
      <c r="W46" s="37"/>
      <c r="X46" s="37"/>
    </row>
    <row r="47" spans="1:24" ht="15.75">
      <c r="A47" s="41"/>
      <c r="B47" s="46"/>
      <c r="C47" s="45"/>
      <c r="D47" s="48"/>
      <c r="E47" s="46"/>
      <c r="F47" s="41"/>
      <c r="G47" s="47"/>
      <c r="H47" s="41"/>
      <c r="I47" s="41"/>
      <c r="K47" s="41"/>
      <c r="L47" s="41"/>
      <c r="M47" s="41"/>
      <c r="N47" s="41"/>
      <c r="O47" s="41"/>
      <c r="P47" s="41"/>
      <c r="Q47" s="37"/>
      <c r="R47" s="37"/>
      <c r="S47" s="37"/>
      <c r="T47" s="37"/>
      <c r="U47" s="37"/>
      <c r="V47" s="37"/>
      <c r="W47" s="37"/>
      <c r="X47" s="37"/>
    </row>
    <row r="48" spans="1:24" ht="12.75">
      <c r="A48" s="41"/>
      <c r="B48" s="46"/>
      <c r="C48" s="46"/>
      <c r="D48" s="46"/>
      <c r="E48" s="46"/>
      <c r="F48" s="41"/>
      <c r="G48" s="47"/>
      <c r="H48" s="41"/>
      <c r="I48" s="41"/>
      <c r="K48" s="41"/>
      <c r="L48" s="41"/>
      <c r="M48" s="41"/>
      <c r="N48" s="41"/>
      <c r="O48" s="41"/>
      <c r="P48" s="41"/>
      <c r="Q48" s="37"/>
      <c r="R48" s="37"/>
      <c r="S48" s="37"/>
      <c r="T48" s="37"/>
      <c r="U48" s="37"/>
      <c r="V48" s="37"/>
      <c r="W48" s="37"/>
      <c r="X48" s="37"/>
    </row>
    <row r="49" spans="1:24" ht="12.75">
      <c r="A49" s="41"/>
      <c r="B49" s="46"/>
      <c r="C49" s="46"/>
      <c r="D49" s="46"/>
      <c r="E49" s="46"/>
      <c r="F49" s="41"/>
      <c r="G49" s="47"/>
      <c r="H49" s="41"/>
      <c r="I49" s="41"/>
      <c r="K49" s="41"/>
      <c r="L49" s="41"/>
      <c r="M49" s="41"/>
      <c r="N49" s="41"/>
      <c r="O49" s="41"/>
      <c r="P49" s="41"/>
      <c r="Q49" s="37"/>
      <c r="R49" s="37"/>
      <c r="S49" s="37"/>
      <c r="T49" s="37"/>
      <c r="U49" s="37"/>
      <c r="V49" s="37"/>
      <c r="W49" s="37"/>
      <c r="X49" s="37"/>
    </row>
    <row r="50" spans="1:24" ht="12.75">
      <c r="A50" s="41"/>
      <c r="B50" s="46"/>
      <c r="C50" s="46"/>
      <c r="D50" s="46"/>
      <c r="E50" s="46"/>
      <c r="F50" s="41"/>
      <c r="G50" s="47"/>
      <c r="H50" s="41"/>
      <c r="I50" s="41"/>
      <c r="K50" s="41"/>
      <c r="L50" s="41"/>
      <c r="M50" s="41"/>
      <c r="N50" s="41"/>
      <c r="O50" s="41"/>
      <c r="P50" s="41"/>
      <c r="Q50" s="37"/>
      <c r="R50" s="37"/>
      <c r="S50" s="37"/>
      <c r="T50" s="37"/>
      <c r="U50" s="37"/>
      <c r="V50" s="37"/>
      <c r="W50" s="37"/>
      <c r="X50" s="37"/>
    </row>
    <row r="51" spans="1:24" ht="12.75">
      <c r="A51" s="41"/>
      <c r="B51" s="46"/>
      <c r="C51" s="46"/>
      <c r="D51" s="46"/>
      <c r="E51" s="46"/>
      <c r="F51" s="41"/>
      <c r="G51" s="47"/>
      <c r="H51" s="41"/>
      <c r="I51" s="41"/>
      <c r="J51" s="41"/>
      <c r="K51" s="41"/>
      <c r="L51" s="41"/>
      <c r="M51" s="41"/>
      <c r="N51" s="41"/>
      <c r="O51" s="41"/>
      <c r="P51" s="41"/>
      <c r="Q51" s="37"/>
      <c r="R51" s="37"/>
      <c r="S51" s="37"/>
      <c r="T51" s="37"/>
      <c r="U51" s="37"/>
      <c r="V51" s="37"/>
      <c r="W51" s="37"/>
      <c r="X51" s="37"/>
    </row>
    <row r="52" spans="1:24" ht="12.75">
      <c r="A52" s="41"/>
      <c r="B52" s="46"/>
      <c r="C52" s="46"/>
      <c r="D52" s="46"/>
      <c r="E52" s="46"/>
      <c r="F52" s="41"/>
      <c r="G52" s="47"/>
      <c r="H52" s="41"/>
      <c r="I52" s="41"/>
      <c r="J52" s="41"/>
      <c r="K52" s="41"/>
      <c r="L52" s="41"/>
      <c r="M52" s="41"/>
      <c r="N52" s="41"/>
      <c r="O52" s="41"/>
      <c r="P52" s="41"/>
      <c r="Q52" s="37"/>
      <c r="R52" s="37"/>
      <c r="S52" s="37"/>
      <c r="T52" s="37"/>
      <c r="U52" s="37"/>
      <c r="V52" s="37"/>
      <c r="W52" s="37"/>
      <c r="X52" s="37"/>
    </row>
    <row r="53" spans="1:24" ht="12.75">
      <c r="A53" s="41"/>
      <c r="B53" s="46"/>
      <c r="C53" s="46"/>
      <c r="D53" s="46"/>
      <c r="E53" s="46"/>
      <c r="F53" s="41"/>
      <c r="G53" s="47"/>
      <c r="H53" s="41"/>
      <c r="I53" s="41"/>
      <c r="J53" s="41"/>
      <c r="K53" s="41"/>
      <c r="L53" s="41"/>
      <c r="M53" s="41"/>
      <c r="N53" s="41"/>
      <c r="O53" s="41"/>
      <c r="P53" s="41"/>
      <c r="Q53" s="37"/>
      <c r="R53" s="37"/>
      <c r="S53" s="37"/>
      <c r="T53" s="37"/>
      <c r="U53" s="37"/>
      <c r="V53" s="37"/>
      <c r="W53" s="37"/>
      <c r="X53" s="37"/>
    </row>
    <row r="54" spans="1:24" ht="12.75">
      <c r="A54" s="41"/>
      <c r="B54" s="46"/>
      <c r="C54" s="46"/>
      <c r="D54" s="46"/>
      <c r="E54" s="46"/>
      <c r="F54" s="41"/>
      <c r="G54" s="47"/>
      <c r="H54" s="41"/>
      <c r="I54" s="41"/>
      <c r="J54" s="41"/>
      <c r="K54" s="41"/>
      <c r="L54" s="41"/>
      <c r="M54" s="41"/>
      <c r="N54" s="41"/>
      <c r="O54" s="41"/>
      <c r="P54" s="41"/>
      <c r="Q54" s="37"/>
      <c r="R54" s="37"/>
      <c r="S54" s="37"/>
      <c r="T54" s="37"/>
      <c r="U54" s="37"/>
      <c r="V54" s="37"/>
      <c r="W54" s="37"/>
      <c r="X54" s="37"/>
    </row>
    <row r="55" spans="1:24" ht="12.75">
      <c r="A55" s="41"/>
      <c r="B55" s="46"/>
      <c r="C55" s="46"/>
      <c r="D55" s="46"/>
      <c r="E55" s="46"/>
      <c r="F55" s="41"/>
      <c r="G55" s="47"/>
      <c r="H55" s="41"/>
      <c r="I55" s="41"/>
      <c r="J55" s="41"/>
      <c r="K55" s="41"/>
      <c r="L55" s="41"/>
      <c r="M55" s="41"/>
      <c r="N55" s="41"/>
      <c r="O55" s="41"/>
      <c r="P55" s="41"/>
      <c r="Q55" s="37"/>
      <c r="R55" s="37"/>
      <c r="S55" s="37"/>
      <c r="T55" s="37"/>
      <c r="U55" s="37"/>
      <c r="V55" s="37"/>
      <c r="W55" s="37"/>
      <c r="X55" s="37"/>
    </row>
    <row r="56" spans="1:24" ht="12.75">
      <c r="A56" s="41"/>
      <c r="B56" s="46"/>
      <c r="C56" s="46"/>
      <c r="D56" s="46"/>
      <c r="E56" s="46"/>
      <c r="F56" s="41"/>
      <c r="G56" s="47"/>
      <c r="H56" s="41"/>
      <c r="I56" s="41"/>
      <c r="J56" s="41"/>
      <c r="K56" s="41"/>
      <c r="L56" s="41"/>
      <c r="M56" s="41"/>
      <c r="N56" s="41"/>
      <c r="O56" s="41"/>
      <c r="P56" s="41"/>
      <c r="Q56" s="37"/>
      <c r="R56" s="37"/>
      <c r="S56" s="37"/>
      <c r="T56" s="37"/>
      <c r="U56" s="37"/>
      <c r="V56" s="37"/>
      <c r="W56" s="37"/>
      <c r="X56" s="37"/>
    </row>
    <row r="57" spans="1:24" ht="12.75">
      <c r="A57" s="41"/>
      <c r="B57" s="46"/>
      <c r="C57" s="46"/>
      <c r="D57" s="46"/>
      <c r="E57" s="46"/>
      <c r="F57" s="41"/>
      <c r="G57" s="47"/>
      <c r="H57" s="41"/>
      <c r="I57" s="41"/>
      <c r="J57" s="41"/>
      <c r="K57" s="41"/>
      <c r="L57" s="41"/>
      <c r="M57" s="41"/>
      <c r="N57" s="41"/>
      <c r="O57" s="41"/>
      <c r="P57" s="41"/>
      <c r="Q57" s="37"/>
      <c r="R57" s="37"/>
      <c r="S57" s="37"/>
      <c r="T57" s="37"/>
      <c r="U57" s="37"/>
      <c r="V57" s="37"/>
      <c r="W57" s="37"/>
      <c r="X57" s="37"/>
    </row>
    <row r="58" spans="1:24" ht="12.75">
      <c r="A58" s="41"/>
      <c r="B58" s="46"/>
      <c r="C58" s="46"/>
      <c r="D58" s="46"/>
      <c r="E58" s="46"/>
      <c r="F58" s="41"/>
      <c r="G58" s="47"/>
      <c r="H58" s="41"/>
      <c r="I58" s="41"/>
      <c r="J58" s="41"/>
      <c r="K58" s="41"/>
      <c r="L58" s="41"/>
      <c r="M58" s="41"/>
      <c r="N58" s="41"/>
      <c r="O58" s="41"/>
      <c r="P58" s="41"/>
      <c r="Q58" s="37"/>
      <c r="R58" s="37"/>
      <c r="S58" s="37"/>
      <c r="T58" s="37"/>
      <c r="U58" s="37"/>
      <c r="V58" s="37"/>
      <c r="W58" s="37"/>
      <c r="X58" s="37"/>
    </row>
    <row r="59" spans="1:24" ht="12.75">
      <c r="A59" s="41"/>
      <c r="B59" s="46"/>
      <c r="C59" s="46"/>
      <c r="D59" s="46"/>
      <c r="E59" s="46"/>
      <c r="F59" s="41"/>
      <c r="G59" s="47"/>
      <c r="H59" s="41"/>
      <c r="I59" s="41"/>
      <c r="J59" s="41"/>
      <c r="K59" s="41"/>
      <c r="L59" s="41"/>
      <c r="M59" s="41"/>
      <c r="N59" s="41"/>
      <c r="O59" s="41"/>
      <c r="P59" s="41"/>
      <c r="Q59" s="37"/>
      <c r="R59" s="37"/>
      <c r="S59" s="37"/>
      <c r="T59" s="37"/>
      <c r="U59" s="37"/>
      <c r="V59" s="37"/>
      <c r="W59" s="37"/>
      <c r="X59" s="37"/>
    </row>
    <row r="60" spans="1:24" ht="12.75">
      <c r="A60" s="41"/>
      <c r="B60" s="46"/>
      <c r="C60" s="46"/>
      <c r="D60" s="46"/>
      <c r="E60" s="46"/>
      <c r="F60" s="41"/>
      <c r="G60" s="47"/>
      <c r="H60" s="41"/>
      <c r="I60" s="41"/>
      <c r="J60" s="41"/>
      <c r="K60" s="41"/>
      <c r="L60" s="41"/>
      <c r="M60" s="41"/>
      <c r="N60" s="41"/>
      <c r="O60" s="41"/>
      <c r="P60" s="41"/>
      <c r="Q60" s="37"/>
      <c r="R60" s="37"/>
      <c r="S60" s="37"/>
      <c r="T60" s="37"/>
      <c r="U60" s="37"/>
      <c r="V60" s="37"/>
      <c r="W60" s="37"/>
      <c r="X60" s="37"/>
    </row>
    <row r="61" spans="1:24" ht="12.75">
      <c r="A61" s="41"/>
      <c r="B61" s="46"/>
      <c r="C61" s="46"/>
      <c r="D61" s="46"/>
      <c r="E61" s="46"/>
      <c r="F61" s="41"/>
      <c r="G61" s="47"/>
      <c r="H61" s="41"/>
      <c r="I61" s="41"/>
      <c r="J61" s="41"/>
      <c r="K61" s="41"/>
      <c r="L61" s="41"/>
      <c r="M61" s="41"/>
      <c r="N61" s="41"/>
      <c r="O61" s="41"/>
      <c r="P61" s="41"/>
      <c r="Q61" s="37"/>
      <c r="R61" s="37"/>
      <c r="S61" s="37"/>
      <c r="T61" s="37"/>
      <c r="U61" s="37"/>
      <c r="V61" s="37"/>
      <c r="W61" s="37"/>
      <c r="X61" s="37"/>
    </row>
    <row r="62" spans="1:24" ht="12.75">
      <c r="A62" s="49"/>
      <c r="B62" s="50"/>
      <c r="C62" s="50"/>
      <c r="D62" s="50"/>
      <c r="E62" s="50"/>
      <c r="F62" s="41"/>
      <c r="G62" s="39"/>
      <c r="H62" s="49"/>
      <c r="I62" s="49"/>
      <c r="J62" s="49"/>
      <c r="K62" s="49"/>
      <c r="L62" s="49"/>
      <c r="M62" s="49"/>
      <c r="N62" s="49"/>
      <c r="O62" s="49"/>
      <c r="P62" s="49"/>
      <c r="Q62" s="37"/>
      <c r="R62" s="37"/>
      <c r="S62" s="37"/>
      <c r="T62" s="37"/>
      <c r="U62" s="37"/>
      <c r="V62" s="37"/>
      <c r="W62" s="37"/>
      <c r="X62" s="37"/>
    </row>
    <row r="63" spans="1:24" ht="12.75">
      <c r="A63" s="49"/>
      <c r="B63" s="50"/>
      <c r="C63" s="50"/>
      <c r="D63" s="50"/>
      <c r="E63" s="50"/>
      <c r="F63" s="41"/>
      <c r="G63" s="39"/>
      <c r="H63" s="49"/>
      <c r="I63" s="49"/>
      <c r="J63" s="49"/>
      <c r="K63" s="49"/>
      <c r="L63" s="49"/>
      <c r="M63" s="49"/>
      <c r="N63" s="49"/>
      <c r="O63" s="49"/>
      <c r="P63" s="49"/>
      <c r="Q63" s="37"/>
      <c r="R63" s="37"/>
      <c r="S63" s="37"/>
      <c r="T63" s="37"/>
      <c r="U63" s="37"/>
      <c r="V63" s="37"/>
      <c r="W63" s="37"/>
      <c r="X63" s="37"/>
    </row>
    <row r="64" spans="1:24" ht="12.75">
      <c r="A64" s="49"/>
      <c r="B64" s="50"/>
      <c r="C64" s="50"/>
      <c r="D64" s="50"/>
      <c r="E64" s="50"/>
      <c r="F64" s="41"/>
      <c r="G64" s="39"/>
      <c r="H64" s="49"/>
      <c r="I64" s="49"/>
      <c r="J64" s="49"/>
      <c r="K64" s="49"/>
      <c r="L64" s="49"/>
      <c r="M64" s="49"/>
      <c r="N64" s="49"/>
      <c r="O64" s="49"/>
      <c r="P64" s="49"/>
      <c r="Q64" s="37"/>
      <c r="R64" s="37"/>
      <c r="S64" s="37"/>
      <c r="T64" s="37"/>
      <c r="U64" s="37"/>
      <c r="V64" s="37"/>
      <c r="W64" s="37"/>
      <c r="X64" s="37"/>
    </row>
    <row r="65" spans="1:24" ht="12.75">
      <c r="A65" s="49"/>
      <c r="B65" s="50"/>
      <c r="C65" s="50"/>
      <c r="D65" s="50"/>
      <c r="E65" s="50"/>
      <c r="F65" s="41"/>
      <c r="G65" s="39"/>
      <c r="H65" s="49"/>
      <c r="I65" s="49"/>
      <c r="J65" s="49"/>
      <c r="K65" s="49"/>
      <c r="L65" s="49"/>
      <c r="M65" s="49"/>
      <c r="N65" s="49"/>
      <c r="O65" s="49"/>
      <c r="P65" s="49"/>
      <c r="Q65" s="37"/>
      <c r="R65" s="37"/>
      <c r="S65" s="37"/>
      <c r="T65" s="37"/>
      <c r="U65" s="37"/>
      <c r="V65" s="37"/>
      <c r="W65" s="37"/>
      <c r="X65" s="37"/>
    </row>
    <row r="66" spans="1:24" ht="12.75">
      <c r="A66" s="49"/>
      <c r="B66" s="50"/>
      <c r="C66" s="50"/>
      <c r="D66" s="50"/>
      <c r="E66" s="50"/>
      <c r="F66" s="41"/>
      <c r="G66" s="39"/>
      <c r="H66" s="49"/>
      <c r="I66" s="49"/>
      <c r="J66" s="49"/>
      <c r="K66" s="49"/>
      <c r="L66" s="49"/>
      <c r="M66" s="49"/>
      <c r="N66" s="49"/>
      <c r="O66" s="49"/>
      <c r="P66" s="49"/>
      <c r="Q66" s="37"/>
      <c r="R66" s="37"/>
      <c r="S66" s="37"/>
      <c r="T66" s="37"/>
      <c r="U66" s="37"/>
      <c r="V66" s="37"/>
      <c r="W66" s="37"/>
      <c r="X66" s="37"/>
    </row>
    <row r="67" spans="1:24" ht="12.75">
      <c r="A67" s="49"/>
      <c r="B67" s="50"/>
      <c r="C67" s="50"/>
      <c r="D67" s="50"/>
      <c r="E67" s="50"/>
      <c r="F67" s="41"/>
      <c r="G67" s="39"/>
      <c r="H67" s="49"/>
      <c r="I67" s="49"/>
      <c r="J67" s="49"/>
      <c r="K67" s="49"/>
      <c r="L67" s="49"/>
      <c r="M67" s="49"/>
      <c r="N67" s="49"/>
      <c r="O67" s="49"/>
      <c r="P67" s="49"/>
      <c r="Q67" s="37"/>
      <c r="R67" s="37"/>
      <c r="S67" s="37"/>
      <c r="T67" s="37"/>
      <c r="U67" s="37"/>
      <c r="V67" s="37"/>
      <c r="W67" s="37"/>
      <c r="X67" s="37"/>
    </row>
    <row r="68" spans="1:24" ht="12.75">
      <c r="A68" s="49"/>
      <c r="B68" s="50"/>
      <c r="C68" s="50"/>
      <c r="D68" s="50"/>
      <c r="E68" s="50"/>
      <c r="F68" s="41"/>
      <c r="G68" s="39"/>
      <c r="H68" s="49"/>
      <c r="I68" s="49"/>
      <c r="J68" s="49"/>
      <c r="K68" s="49"/>
      <c r="L68" s="49"/>
      <c r="M68" s="49"/>
      <c r="N68" s="49"/>
      <c r="O68" s="49"/>
      <c r="P68" s="49"/>
      <c r="Q68" s="37"/>
      <c r="R68" s="37"/>
      <c r="S68" s="37"/>
      <c r="T68" s="37"/>
      <c r="U68" s="37"/>
      <c r="V68" s="37"/>
      <c r="W68" s="37"/>
      <c r="X68" s="37"/>
    </row>
    <row r="69" spans="1:24" ht="12.75">
      <c r="A69" s="49"/>
      <c r="B69" s="50"/>
      <c r="C69" s="50"/>
      <c r="D69" s="50"/>
      <c r="E69" s="50"/>
      <c r="F69" s="41"/>
      <c r="G69" s="39"/>
      <c r="H69" s="49"/>
      <c r="I69" s="49"/>
      <c r="J69" s="49"/>
      <c r="K69" s="49"/>
      <c r="L69" s="49"/>
      <c r="M69" s="49"/>
      <c r="N69" s="49"/>
      <c r="O69" s="49"/>
      <c r="P69" s="49"/>
      <c r="Q69" s="37"/>
      <c r="R69" s="37"/>
      <c r="S69" s="37"/>
      <c r="T69" s="37"/>
      <c r="U69" s="37"/>
      <c r="V69" s="37"/>
      <c r="W69" s="37"/>
      <c r="X69" s="37"/>
    </row>
    <row r="70" spans="1:24" ht="12.75">
      <c r="A70" s="49"/>
      <c r="B70" s="50"/>
      <c r="C70" s="50"/>
      <c r="D70" s="50"/>
      <c r="E70" s="50"/>
      <c r="F70" s="41"/>
      <c r="G70" s="39"/>
      <c r="H70" s="49"/>
      <c r="I70" s="49"/>
      <c r="J70" s="49"/>
      <c r="K70" s="49"/>
      <c r="L70" s="49"/>
      <c r="M70" s="49"/>
      <c r="N70" s="49"/>
      <c r="O70" s="49"/>
      <c r="P70" s="49"/>
      <c r="Q70" s="37"/>
      <c r="R70" s="37"/>
      <c r="S70" s="37"/>
      <c r="T70" s="37"/>
      <c r="U70" s="37"/>
      <c r="V70" s="37"/>
      <c r="W70" s="37"/>
      <c r="X70" s="37"/>
    </row>
    <row r="71" spans="1:24" ht="12.75">
      <c r="A71" s="49"/>
      <c r="B71" s="50"/>
      <c r="C71" s="50"/>
      <c r="D71" s="50"/>
      <c r="E71" s="50"/>
      <c r="F71" s="41"/>
      <c r="G71" s="39"/>
      <c r="H71" s="49"/>
      <c r="I71" s="49"/>
      <c r="J71" s="49"/>
      <c r="K71" s="49"/>
      <c r="L71" s="49"/>
      <c r="M71" s="49"/>
      <c r="N71" s="49"/>
      <c r="O71" s="49"/>
      <c r="P71" s="49"/>
      <c r="Q71" s="37"/>
      <c r="R71" s="37"/>
      <c r="S71" s="37"/>
      <c r="T71" s="37"/>
      <c r="U71" s="37"/>
      <c r="V71" s="37"/>
      <c r="W71" s="37"/>
      <c r="X71" s="37"/>
    </row>
    <row r="72" spans="1:24" ht="12.75">
      <c r="A72" s="49"/>
      <c r="B72" s="50"/>
      <c r="C72" s="50"/>
      <c r="D72" s="50"/>
      <c r="E72" s="50"/>
      <c r="F72" s="41"/>
      <c r="G72" s="39"/>
      <c r="H72" s="49"/>
      <c r="I72" s="49"/>
      <c r="J72" s="49"/>
      <c r="K72" s="49"/>
      <c r="L72" s="49"/>
      <c r="M72" s="49"/>
      <c r="N72" s="49"/>
      <c r="O72" s="49"/>
      <c r="P72" s="49"/>
      <c r="Q72" s="37"/>
      <c r="R72" s="37"/>
      <c r="S72" s="37"/>
      <c r="T72" s="37"/>
      <c r="U72" s="37"/>
      <c r="V72" s="37"/>
      <c r="W72" s="37"/>
      <c r="X72" s="37"/>
    </row>
    <row r="73" spans="1:24" ht="12.75">
      <c r="A73" s="49"/>
      <c r="B73" s="50"/>
      <c r="C73" s="50"/>
      <c r="D73" s="50"/>
      <c r="E73" s="50"/>
      <c r="F73" s="41"/>
      <c r="G73" s="39"/>
      <c r="H73" s="49"/>
      <c r="I73" s="49"/>
      <c r="J73" s="49"/>
      <c r="K73" s="49"/>
      <c r="L73" s="49"/>
      <c r="M73" s="49"/>
      <c r="N73" s="49"/>
      <c r="O73" s="49"/>
      <c r="P73" s="49"/>
      <c r="Q73" s="37"/>
      <c r="R73" s="37"/>
      <c r="S73" s="37"/>
      <c r="T73" s="37"/>
      <c r="U73" s="37"/>
      <c r="V73" s="37"/>
      <c r="W73" s="37"/>
      <c r="X73" s="37"/>
    </row>
    <row r="74" spans="1:24" ht="12.75">
      <c r="A74" s="49"/>
      <c r="B74" s="50"/>
      <c r="C74" s="50"/>
      <c r="D74" s="50"/>
      <c r="E74" s="50"/>
      <c r="F74" s="41"/>
      <c r="G74" s="39"/>
      <c r="H74" s="49"/>
      <c r="I74" s="49"/>
      <c r="J74" s="49"/>
      <c r="K74" s="49"/>
      <c r="L74" s="49"/>
      <c r="M74" s="49"/>
      <c r="N74" s="49"/>
      <c r="O74" s="49"/>
      <c r="P74" s="49"/>
      <c r="Q74" s="37"/>
      <c r="R74" s="37"/>
      <c r="S74" s="37"/>
      <c r="T74" s="37"/>
      <c r="U74" s="37"/>
      <c r="V74" s="37"/>
      <c r="W74" s="37"/>
      <c r="X74" s="37"/>
    </row>
    <row r="75" spans="1:24" ht="12.75">
      <c r="A75" s="49"/>
      <c r="B75" s="50"/>
      <c r="C75" s="50"/>
      <c r="D75" s="50"/>
      <c r="E75" s="50"/>
      <c r="F75" s="41"/>
      <c r="G75" s="39"/>
      <c r="H75" s="49"/>
      <c r="I75" s="49"/>
      <c r="J75" s="49"/>
      <c r="K75" s="49"/>
      <c r="L75" s="49"/>
      <c r="M75" s="49"/>
      <c r="N75" s="49"/>
      <c r="O75" s="49"/>
      <c r="P75" s="49"/>
      <c r="Q75" s="37"/>
      <c r="R75" s="37"/>
      <c r="S75" s="37"/>
      <c r="T75" s="37"/>
      <c r="U75" s="37"/>
      <c r="V75" s="37"/>
      <c r="W75" s="37"/>
      <c r="X75" s="37"/>
    </row>
    <row r="76" spans="1:24" ht="12.75">
      <c r="A76" s="49"/>
      <c r="B76" s="50"/>
      <c r="C76" s="50"/>
      <c r="D76" s="50"/>
      <c r="E76" s="50"/>
      <c r="F76" s="41"/>
      <c r="G76" s="39"/>
      <c r="H76" s="49"/>
      <c r="I76" s="49"/>
      <c r="J76" s="49"/>
      <c r="K76" s="49"/>
      <c r="L76" s="49"/>
      <c r="M76" s="49"/>
      <c r="N76" s="49"/>
      <c r="O76" s="49"/>
      <c r="P76" s="49"/>
      <c r="Q76" s="37"/>
      <c r="R76" s="37"/>
      <c r="S76" s="37"/>
      <c r="T76" s="37"/>
      <c r="U76" s="37"/>
      <c r="V76" s="37"/>
      <c r="W76" s="37"/>
      <c r="X76" s="37"/>
    </row>
    <row r="77" spans="1:24" ht="12.75">
      <c r="A77" s="49"/>
      <c r="B77" s="50"/>
      <c r="C77" s="50"/>
      <c r="D77" s="50"/>
      <c r="E77" s="50"/>
      <c r="F77" s="41"/>
      <c r="G77" s="39"/>
      <c r="H77" s="49"/>
      <c r="I77" s="49"/>
      <c r="J77" s="49"/>
      <c r="K77" s="49"/>
      <c r="L77" s="49"/>
      <c r="M77" s="49"/>
      <c r="N77" s="49"/>
      <c r="O77" s="49"/>
      <c r="P77" s="49"/>
      <c r="Q77" s="37"/>
      <c r="R77" s="37"/>
      <c r="S77" s="37"/>
      <c r="T77" s="37"/>
      <c r="U77" s="37"/>
      <c r="V77" s="37"/>
      <c r="W77" s="37"/>
      <c r="X77" s="37"/>
    </row>
    <row r="78" spans="1:24" ht="12.75">
      <c r="A78" s="49"/>
      <c r="B78" s="50"/>
      <c r="C78" s="50"/>
      <c r="D78" s="50"/>
      <c r="E78" s="50"/>
      <c r="F78" s="41"/>
      <c r="G78" s="39"/>
      <c r="H78" s="49"/>
      <c r="I78" s="49"/>
      <c r="J78" s="49"/>
      <c r="K78" s="49"/>
      <c r="L78" s="49"/>
      <c r="M78" s="49"/>
      <c r="N78" s="49"/>
      <c r="O78" s="49"/>
      <c r="P78" s="49"/>
      <c r="Q78" s="37"/>
      <c r="R78" s="37"/>
      <c r="S78" s="37"/>
      <c r="T78" s="37"/>
      <c r="U78" s="37"/>
      <c r="V78" s="37"/>
      <c r="W78" s="37"/>
      <c r="X78" s="37"/>
    </row>
    <row r="79" spans="1:24" ht="12.75">
      <c r="A79" s="49"/>
      <c r="B79" s="50"/>
      <c r="C79" s="50"/>
      <c r="D79" s="50"/>
      <c r="E79" s="50"/>
      <c r="F79" s="41"/>
      <c r="G79" s="39"/>
      <c r="H79" s="49"/>
      <c r="I79" s="49"/>
      <c r="J79" s="49"/>
      <c r="K79" s="49"/>
      <c r="L79" s="49"/>
      <c r="M79" s="49"/>
      <c r="N79" s="49"/>
      <c r="O79" s="49"/>
      <c r="P79" s="49"/>
      <c r="Q79" s="37"/>
      <c r="R79" s="37"/>
      <c r="S79" s="37"/>
      <c r="T79" s="37"/>
      <c r="U79" s="37"/>
      <c r="V79" s="37"/>
      <c r="W79" s="37"/>
      <c r="X79" s="37"/>
    </row>
    <row r="80" spans="1:24" ht="12.75">
      <c r="A80" s="49"/>
      <c r="B80" s="50"/>
      <c r="C80" s="50"/>
      <c r="D80" s="50"/>
      <c r="E80" s="50"/>
      <c r="F80" s="41"/>
      <c r="G80" s="39"/>
      <c r="H80" s="49"/>
      <c r="I80" s="49"/>
      <c r="J80" s="49"/>
      <c r="K80" s="49"/>
      <c r="L80" s="49"/>
      <c r="M80" s="49"/>
      <c r="N80" s="49"/>
      <c r="O80" s="49"/>
      <c r="P80" s="49"/>
      <c r="Q80" s="37"/>
      <c r="R80" s="37"/>
      <c r="S80" s="37"/>
      <c r="T80" s="37"/>
      <c r="U80" s="37"/>
      <c r="V80" s="37"/>
      <c r="W80" s="37"/>
      <c r="X80" s="37"/>
    </row>
    <row r="81" spans="1:24" ht="12.75">
      <c r="A81" s="49"/>
      <c r="B81" s="50"/>
      <c r="C81" s="50"/>
      <c r="D81" s="50"/>
      <c r="E81" s="50"/>
      <c r="F81" s="41"/>
      <c r="G81" s="39"/>
      <c r="H81" s="49"/>
      <c r="I81" s="49"/>
      <c r="J81" s="49"/>
      <c r="K81" s="49"/>
      <c r="L81" s="49"/>
      <c r="M81" s="49"/>
      <c r="N81" s="49"/>
      <c r="O81" s="49"/>
      <c r="P81" s="49"/>
      <c r="Q81" s="37"/>
      <c r="R81" s="37"/>
      <c r="S81" s="37"/>
      <c r="T81" s="37"/>
      <c r="U81" s="37"/>
      <c r="V81" s="37"/>
      <c r="W81" s="37"/>
      <c r="X81" s="37"/>
    </row>
    <row r="82" spans="1:24" ht="12.75">
      <c r="A82" s="49"/>
      <c r="B82" s="50"/>
      <c r="C82" s="50"/>
      <c r="D82" s="50"/>
      <c r="E82" s="50"/>
      <c r="F82" s="41"/>
      <c r="G82" s="39"/>
      <c r="H82" s="49"/>
      <c r="I82" s="49"/>
      <c r="J82" s="49"/>
      <c r="K82" s="49"/>
      <c r="L82" s="49"/>
      <c r="M82" s="49"/>
      <c r="N82" s="49"/>
      <c r="O82" s="49"/>
      <c r="P82" s="49"/>
      <c r="Q82" s="37"/>
      <c r="R82" s="37"/>
      <c r="S82" s="37"/>
      <c r="T82" s="37"/>
      <c r="U82" s="37"/>
      <c r="V82" s="37"/>
      <c r="W82" s="37"/>
      <c r="X82" s="37"/>
    </row>
    <row r="83" spans="1:24" ht="12.75">
      <c r="A83" s="49"/>
      <c r="B83" s="50"/>
      <c r="C83" s="50"/>
      <c r="D83" s="50"/>
      <c r="E83" s="50"/>
      <c r="F83" s="41"/>
      <c r="G83" s="39"/>
      <c r="H83" s="49"/>
      <c r="I83" s="49"/>
      <c r="J83" s="49"/>
      <c r="K83" s="49"/>
      <c r="L83" s="49"/>
      <c r="M83" s="49"/>
      <c r="N83" s="49"/>
      <c r="O83" s="49"/>
      <c r="P83" s="49"/>
      <c r="Q83" s="37"/>
      <c r="R83" s="37"/>
      <c r="S83" s="37"/>
      <c r="T83" s="37"/>
      <c r="U83" s="37"/>
      <c r="V83" s="37"/>
      <c r="W83" s="37"/>
      <c r="X83" s="37"/>
    </row>
    <row r="84" spans="1:24" ht="12.75">
      <c r="A84" s="49"/>
      <c r="B84" s="50"/>
      <c r="C84" s="50"/>
      <c r="D84" s="50"/>
      <c r="E84" s="50"/>
      <c r="F84" s="41"/>
      <c r="G84" s="39"/>
      <c r="H84" s="49"/>
      <c r="I84" s="49"/>
      <c r="J84" s="49"/>
      <c r="K84" s="49"/>
      <c r="L84" s="49"/>
      <c r="M84" s="49"/>
      <c r="N84" s="49"/>
      <c r="O84" s="49"/>
      <c r="P84" s="49"/>
      <c r="Q84" s="37"/>
      <c r="R84" s="37"/>
      <c r="S84" s="37"/>
      <c r="T84" s="37"/>
      <c r="U84" s="37"/>
      <c r="V84" s="37"/>
      <c r="W84" s="37"/>
      <c r="X84" s="37"/>
    </row>
    <row r="85" spans="1:24" ht="12.75">
      <c r="A85" s="49"/>
      <c r="B85" s="50"/>
      <c r="C85" s="50"/>
      <c r="D85" s="50"/>
      <c r="E85" s="50"/>
      <c r="F85" s="41"/>
      <c r="G85" s="39"/>
      <c r="H85" s="49"/>
      <c r="I85" s="49"/>
      <c r="J85" s="49"/>
      <c r="K85" s="49"/>
      <c r="L85" s="49"/>
      <c r="M85" s="49"/>
      <c r="N85" s="49"/>
      <c r="O85" s="49"/>
      <c r="P85" s="49"/>
      <c r="Q85" s="37"/>
      <c r="R85" s="37"/>
      <c r="S85" s="37"/>
      <c r="T85" s="37"/>
      <c r="U85" s="37"/>
      <c r="V85" s="37"/>
      <c r="W85" s="37"/>
      <c r="X85" s="37"/>
    </row>
    <row r="86" spans="1:24" ht="12.75">
      <c r="A86" s="49"/>
      <c r="B86" s="50"/>
      <c r="C86" s="50"/>
      <c r="D86" s="50"/>
      <c r="E86" s="50"/>
      <c r="F86" s="41"/>
      <c r="G86" s="39"/>
      <c r="H86" s="49"/>
      <c r="I86" s="49"/>
      <c r="J86" s="49"/>
      <c r="K86" s="49"/>
      <c r="L86" s="49"/>
      <c r="M86" s="49"/>
      <c r="N86" s="49"/>
      <c r="O86" s="49"/>
      <c r="P86" s="49"/>
      <c r="Q86" s="37"/>
      <c r="R86" s="37"/>
      <c r="S86" s="37"/>
      <c r="T86" s="37"/>
      <c r="U86" s="37"/>
      <c r="V86" s="37"/>
      <c r="W86" s="37"/>
      <c r="X86" s="37"/>
    </row>
    <row r="87" spans="1:24" ht="12.75">
      <c r="A87" s="49"/>
      <c r="B87" s="50"/>
      <c r="C87" s="50"/>
      <c r="D87" s="50"/>
      <c r="E87" s="50"/>
      <c r="F87" s="41"/>
      <c r="G87" s="39"/>
      <c r="H87" s="49"/>
      <c r="I87" s="49"/>
      <c r="J87" s="49"/>
      <c r="K87" s="49"/>
      <c r="L87" s="49"/>
      <c r="M87" s="49"/>
      <c r="N87" s="49"/>
      <c r="O87" s="49"/>
      <c r="P87" s="49"/>
      <c r="Q87" s="37"/>
      <c r="R87" s="37"/>
      <c r="S87" s="37"/>
      <c r="T87" s="37"/>
      <c r="U87" s="37"/>
      <c r="V87" s="37"/>
      <c r="W87" s="37"/>
      <c r="X87" s="37"/>
    </row>
    <row r="88" spans="1:24" ht="12.75">
      <c r="A88" s="49"/>
      <c r="B88" s="50"/>
      <c r="C88" s="50"/>
      <c r="D88" s="50"/>
      <c r="E88" s="50"/>
      <c r="F88" s="41"/>
      <c r="G88" s="39"/>
      <c r="H88" s="49"/>
      <c r="I88" s="49"/>
      <c r="J88" s="49"/>
      <c r="K88" s="49"/>
      <c r="L88" s="49"/>
      <c r="M88" s="49"/>
      <c r="N88" s="49"/>
      <c r="O88" s="49"/>
      <c r="P88" s="49"/>
      <c r="Q88" s="37"/>
      <c r="R88" s="37"/>
      <c r="S88" s="37"/>
      <c r="T88" s="37"/>
      <c r="U88" s="37"/>
      <c r="V88" s="37"/>
      <c r="W88" s="37"/>
      <c r="X88" s="37"/>
    </row>
    <row r="89" spans="1:24" ht="12.75">
      <c r="A89" s="49"/>
      <c r="B89" s="50"/>
      <c r="C89" s="50"/>
      <c r="D89" s="50"/>
      <c r="E89" s="50"/>
      <c r="F89" s="41"/>
      <c r="G89" s="39"/>
      <c r="H89" s="49"/>
      <c r="I89" s="49"/>
      <c r="J89" s="49"/>
      <c r="K89" s="49"/>
      <c r="L89" s="49"/>
      <c r="M89" s="49"/>
      <c r="N89" s="49"/>
      <c r="O89" s="49"/>
      <c r="P89" s="49"/>
      <c r="Q89" s="37"/>
      <c r="R89" s="37"/>
      <c r="S89" s="37"/>
      <c r="T89" s="37"/>
      <c r="U89" s="37"/>
      <c r="V89" s="37"/>
      <c r="W89" s="37"/>
      <c r="X89" s="37"/>
    </row>
    <row r="90" spans="1:24" ht="12.75">
      <c r="A90" s="49"/>
      <c r="B90" s="50"/>
      <c r="C90" s="50"/>
      <c r="D90" s="50"/>
      <c r="E90" s="50"/>
      <c r="F90" s="41"/>
      <c r="G90" s="39"/>
      <c r="H90" s="49"/>
      <c r="I90" s="49"/>
      <c r="J90" s="49"/>
      <c r="K90" s="49"/>
      <c r="L90" s="49"/>
      <c r="M90" s="49"/>
      <c r="N90" s="49"/>
      <c r="O90" s="49"/>
      <c r="P90" s="49"/>
      <c r="Q90" s="37"/>
      <c r="R90" s="37"/>
      <c r="S90" s="37"/>
      <c r="T90" s="37"/>
      <c r="U90" s="37"/>
      <c r="V90" s="37"/>
      <c r="W90" s="37"/>
      <c r="X90" s="37"/>
    </row>
    <row r="91" spans="1:24" ht="12.75">
      <c r="A91" s="49"/>
      <c r="B91" s="50"/>
      <c r="C91" s="50"/>
      <c r="D91" s="50"/>
      <c r="E91" s="50"/>
      <c r="F91" s="41"/>
      <c r="G91" s="39"/>
      <c r="H91" s="49"/>
      <c r="I91" s="49"/>
      <c r="J91" s="49"/>
      <c r="K91" s="49"/>
      <c r="L91" s="49"/>
      <c r="M91" s="49"/>
      <c r="N91" s="49"/>
      <c r="O91" s="49"/>
      <c r="P91" s="49"/>
      <c r="Q91" s="37"/>
      <c r="R91" s="37"/>
      <c r="S91" s="37"/>
      <c r="T91" s="37"/>
      <c r="U91" s="37"/>
      <c r="V91" s="37"/>
      <c r="W91" s="37"/>
      <c r="X91" s="37"/>
    </row>
    <row r="92" spans="1:24" ht="12.75">
      <c r="A92" s="49"/>
      <c r="B92" s="50"/>
      <c r="C92" s="50"/>
      <c r="D92" s="50"/>
      <c r="E92" s="50"/>
      <c r="F92" s="41"/>
      <c r="G92" s="39"/>
      <c r="H92" s="49"/>
      <c r="I92" s="49"/>
      <c r="J92" s="49"/>
      <c r="K92" s="49"/>
      <c r="L92" s="49"/>
      <c r="M92" s="49"/>
      <c r="N92" s="49"/>
      <c r="O92" s="49"/>
      <c r="P92" s="49"/>
      <c r="Q92" s="37"/>
      <c r="R92" s="37"/>
      <c r="S92" s="37"/>
      <c r="T92" s="37"/>
      <c r="U92" s="37"/>
      <c r="V92" s="37"/>
      <c r="W92" s="37"/>
      <c r="X92" s="37"/>
    </row>
    <row r="93" spans="1:24" ht="12.75">
      <c r="A93" s="49"/>
      <c r="B93" s="50"/>
      <c r="C93" s="50"/>
      <c r="D93" s="50"/>
      <c r="E93" s="50"/>
      <c r="F93" s="41"/>
      <c r="G93" s="39"/>
      <c r="H93" s="49"/>
      <c r="I93" s="49"/>
      <c r="J93" s="49"/>
      <c r="K93" s="49"/>
      <c r="L93" s="49"/>
      <c r="M93" s="49"/>
      <c r="N93" s="49"/>
      <c r="O93" s="49"/>
      <c r="P93" s="49"/>
      <c r="Q93" s="37"/>
      <c r="R93" s="37"/>
      <c r="S93" s="37"/>
      <c r="T93" s="37"/>
      <c r="U93" s="37"/>
      <c r="V93" s="37"/>
      <c r="W93" s="37"/>
      <c r="X93" s="37"/>
    </row>
    <row r="94" spans="1:24" ht="12.75">
      <c r="A94" s="49"/>
      <c r="B94" s="50"/>
      <c r="C94" s="50"/>
      <c r="D94" s="50"/>
      <c r="E94" s="50"/>
      <c r="F94" s="41"/>
      <c r="G94" s="39"/>
      <c r="H94" s="49"/>
      <c r="I94" s="49"/>
      <c r="J94" s="49"/>
      <c r="K94" s="49"/>
      <c r="L94" s="49"/>
      <c r="M94" s="49"/>
      <c r="N94" s="49"/>
      <c r="O94" s="49"/>
      <c r="P94" s="49"/>
      <c r="Q94" s="37"/>
      <c r="R94" s="37"/>
      <c r="S94" s="37"/>
      <c r="T94" s="37"/>
      <c r="U94" s="37"/>
      <c r="V94" s="37"/>
      <c r="W94" s="37"/>
      <c r="X94" s="37"/>
    </row>
    <row r="95" spans="1:24" ht="12.75">
      <c r="A95" s="49"/>
      <c r="B95" s="50"/>
      <c r="C95" s="50"/>
      <c r="D95" s="50"/>
      <c r="E95" s="50"/>
      <c r="F95" s="36"/>
      <c r="G95" s="39"/>
      <c r="H95" s="49"/>
      <c r="I95" s="49"/>
      <c r="J95" s="49"/>
      <c r="K95" s="49"/>
      <c r="L95" s="49"/>
      <c r="M95" s="49"/>
      <c r="N95" s="49"/>
      <c r="O95" s="49"/>
      <c r="P95" s="49"/>
      <c r="Q95" s="37"/>
      <c r="R95" s="37"/>
      <c r="S95" s="37"/>
      <c r="T95" s="37"/>
      <c r="U95" s="37"/>
      <c r="V95" s="37"/>
      <c r="W95" s="37"/>
      <c r="X95" s="37"/>
    </row>
    <row r="96" spans="1:24" ht="12.75">
      <c r="A96" s="49"/>
      <c r="B96" s="50"/>
      <c r="C96" s="50"/>
      <c r="D96" s="50"/>
      <c r="E96" s="50"/>
      <c r="F96" s="36"/>
      <c r="G96" s="39"/>
      <c r="H96" s="49"/>
      <c r="I96" s="49"/>
      <c r="J96" s="49"/>
      <c r="K96" s="49"/>
      <c r="L96" s="49"/>
      <c r="M96" s="49"/>
      <c r="N96" s="49"/>
      <c r="O96" s="49"/>
      <c r="P96" s="49"/>
      <c r="Q96" s="37"/>
      <c r="R96" s="37"/>
      <c r="S96" s="37"/>
      <c r="T96" s="37"/>
      <c r="U96" s="37"/>
      <c r="V96" s="37"/>
      <c r="W96" s="37"/>
      <c r="X96" s="37"/>
    </row>
    <row r="97" spans="1:24" ht="12.75">
      <c r="A97" s="49"/>
      <c r="B97" s="50"/>
      <c r="C97" s="50"/>
      <c r="D97" s="50"/>
      <c r="E97" s="50"/>
      <c r="F97" s="36"/>
      <c r="G97" s="39"/>
      <c r="H97" s="49"/>
      <c r="I97" s="49"/>
      <c r="J97" s="49"/>
      <c r="K97" s="49"/>
      <c r="L97" s="49"/>
      <c r="M97" s="49"/>
      <c r="N97" s="49"/>
      <c r="O97" s="49"/>
      <c r="P97" s="49"/>
      <c r="Q97" s="37"/>
      <c r="R97" s="37"/>
      <c r="S97" s="37"/>
      <c r="T97" s="37"/>
      <c r="U97" s="37"/>
      <c r="V97" s="37"/>
      <c r="W97" s="37"/>
      <c r="X97" s="37"/>
    </row>
    <row r="98" spans="1:24" ht="12.75">
      <c r="A98" s="49"/>
      <c r="B98" s="50"/>
      <c r="C98" s="50"/>
      <c r="D98" s="50"/>
      <c r="E98" s="50"/>
      <c r="F98" s="36"/>
      <c r="G98" s="39"/>
      <c r="H98" s="49"/>
      <c r="I98" s="49"/>
      <c r="J98" s="49"/>
      <c r="K98" s="49"/>
      <c r="L98" s="49"/>
      <c r="M98" s="49"/>
      <c r="N98" s="49"/>
      <c r="O98" s="49"/>
      <c r="P98" s="49"/>
      <c r="Q98" s="37"/>
      <c r="R98" s="37"/>
      <c r="S98" s="37"/>
      <c r="T98" s="37"/>
      <c r="U98" s="37"/>
      <c r="V98" s="37"/>
      <c r="W98" s="37"/>
      <c r="X98" s="37"/>
    </row>
    <row r="99" spans="1:24" ht="12.75">
      <c r="A99" s="49"/>
      <c r="B99" s="37"/>
      <c r="C99" s="37"/>
      <c r="D99" s="37"/>
      <c r="E99" s="37"/>
      <c r="F99" s="36"/>
      <c r="G99" s="39"/>
      <c r="H99" s="49"/>
      <c r="I99" s="49"/>
      <c r="J99" s="49"/>
      <c r="K99" s="49"/>
      <c r="L99" s="49"/>
      <c r="M99" s="49"/>
      <c r="N99" s="49"/>
      <c r="O99" s="49"/>
      <c r="P99" s="49"/>
      <c r="Q99" s="37"/>
      <c r="R99" s="37"/>
      <c r="S99" s="37"/>
      <c r="T99" s="37"/>
      <c r="U99" s="37"/>
      <c r="V99" s="37"/>
      <c r="W99" s="37"/>
      <c r="X99" s="37"/>
    </row>
    <row r="100" spans="1:24" ht="12.75">
      <c r="A100" s="49"/>
      <c r="B100" s="37"/>
      <c r="C100" s="37"/>
      <c r="D100" s="37"/>
      <c r="E100" s="37"/>
      <c r="F100" s="36"/>
      <c r="G100" s="39"/>
      <c r="H100" s="49"/>
      <c r="I100" s="49"/>
      <c r="J100" s="49"/>
      <c r="K100" s="49"/>
      <c r="L100" s="49"/>
      <c r="M100" s="49"/>
      <c r="N100" s="49"/>
      <c r="O100" s="49"/>
      <c r="P100" s="49"/>
      <c r="Q100" s="37"/>
      <c r="R100" s="37"/>
      <c r="S100" s="37"/>
      <c r="T100" s="37"/>
      <c r="U100" s="37"/>
      <c r="V100" s="37"/>
      <c r="W100" s="37"/>
      <c r="X100" s="37"/>
    </row>
    <row r="101" spans="1:24" ht="12.75">
      <c r="A101" s="49"/>
      <c r="B101" s="37"/>
      <c r="C101" s="37"/>
      <c r="D101" s="37"/>
      <c r="E101" s="37"/>
      <c r="F101" s="36"/>
      <c r="G101" s="39"/>
      <c r="H101" s="49"/>
      <c r="I101" s="49"/>
      <c r="J101" s="49"/>
      <c r="K101" s="49"/>
      <c r="L101" s="49"/>
      <c r="M101" s="49"/>
      <c r="N101" s="49"/>
      <c r="O101" s="49"/>
      <c r="P101" s="49"/>
      <c r="Q101" s="37"/>
      <c r="R101" s="37"/>
      <c r="S101" s="37"/>
      <c r="T101" s="37"/>
      <c r="U101" s="37"/>
      <c r="V101" s="37"/>
      <c r="W101" s="37"/>
      <c r="X101" s="37"/>
    </row>
    <row r="102" spans="1:24" ht="12.75">
      <c r="A102" s="49"/>
      <c r="B102" s="37"/>
      <c r="C102" s="37"/>
      <c r="D102" s="37"/>
      <c r="E102" s="37"/>
      <c r="F102" s="36"/>
      <c r="G102" s="39"/>
      <c r="H102" s="49"/>
      <c r="I102" s="49"/>
      <c r="J102" s="49"/>
      <c r="K102" s="49"/>
      <c r="L102" s="49"/>
      <c r="M102" s="49"/>
      <c r="N102" s="49"/>
      <c r="O102" s="49"/>
      <c r="P102" s="49"/>
      <c r="Q102" s="37"/>
      <c r="R102" s="37"/>
      <c r="S102" s="37"/>
      <c r="T102" s="37"/>
      <c r="U102" s="37"/>
      <c r="V102" s="37"/>
      <c r="W102" s="37"/>
      <c r="X102" s="37"/>
    </row>
    <row r="103" spans="1:24" ht="12.75">
      <c r="A103" s="49"/>
      <c r="B103" s="37"/>
      <c r="C103" s="37"/>
      <c r="D103" s="37"/>
      <c r="E103" s="37"/>
      <c r="F103" s="36"/>
      <c r="G103" s="39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</row>
    <row r="104" spans="1:24" ht="12.75">
      <c r="A104" s="49"/>
      <c r="B104" s="37"/>
      <c r="C104" s="37"/>
      <c r="D104" s="37"/>
      <c r="E104" s="37"/>
      <c r="F104" s="36"/>
      <c r="G104" s="39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</row>
    <row r="105" spans="1:24" ht="12.75">
      <c r="A105" s="49"/>
      <c r="B105" s="37"/>
      <c r="C105" s="37"/>
      <c r="D105" s="37"/>
      <c r="E105" s="37"/>
      <c r="F105" s="36"/>
      <c r="G105" s="39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</row>
    <row r="106" spans="1:24" ht="12.75">
      <c r="A106" s="49"/>
      <c r="B106" s="37"/>
      <c r="C106" s="37"/>
      <c r="D106" s="37"/>
      <c r="E106" s="37"/>
      <c r="F106" s="36"/>
      <c r="G106" s="39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</row>
    <row r="107" spans="1:24" ht="12.75">
      <c r="A107" s="49"/>
      <c r="B107" s="37"/>
      <c r="C107" s="37"/>
      <c r="D107" s="37"/>
      <c r="E107" s="37"/>
      <c r="F107" s="36"/>
      <c r="G107" s="39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</row>
    <row r="108" spans="1:24" ht="12.75">
      <c r="A108" s="49"/>
      <c r="B108" s="37"/>
      <c r="C108" s="37"/>
      <c r="D108" s="37"/>
      <c r="E108" s="37"/>
      <c r="F108" s="36"/>
      <c r="G108" s="39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</row>
    <row r="109" spans="1:24" ht="12.75">
      <c r="A109" s="49"/>
      <c r="B109" s="37"/>
      <c r="C109" s="37"/>
      <c r="D109" s="37"/>
      <c r="E109" s="37"/>
      <c r="F109" s="36"/>
      <c r="G109" s="39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</row>
    <row r="110" spans="1:24" ht="12.75">
      <c r="A110" s="49"/>
      <c r="B110" s="37"/>
      <c r="C110" s="37"/>
      <c r="D110" s="37"/>
      <c r="E110" s="37"/>
      <c r="F110" s="37"/>
      <c r="G110" s="39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</row>
    <row r="111" spans="1:24" ht="12.75">
      <c r="A111" s="49"/>
      <c r="B111" s="37"/>
      <c r="C111" s="37"/>
      <c r="D111" s="37"/>
      <c r="E111" s="37"/>
      <c r="F111" s="37"/>
      <c r="G111" s="39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</row>
    <row r="112" spans="1:24" ht="12.75">
      <c r="A112" s="49"/>
      <c r="B112" s="37"/>
      <c r="C112" s="37"/>
      <c r="D112" s="37"/>
      <c r="E112" s="37"/>
      <c r="F112" s="37"/>
      <c r="G112" s="39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</row>
    <row r="113" spans="1:24" ht="12.75">
      <c r="A113" s="49"/>
      <c r="B113" s="37"/>
      <c r="C113" s="37"/>
      <c r="D113" s="37"/>
      <c r="E113" s="37"/>
      <c r="F113" s="37"/>
      <c r="G113" s="39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</row>
    <row r="114" spans="1:24" ht="12.75">
      <c r="A114" s="49"/>
      <c r="B114" s="37"/>
      <c r="C114" s="37"/>
      <c r="D114" s="37"/>
      <c r="E114" s="37"/>
      <c r="F114" s="37"/>
      <c r="G114" s="39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</row>
    <row r="115" spans="1:24" ht="12.75">
      <c r="A115" s="49"/>
      <c r="B115" s="37"/>
      <c r="C115" s="37"/>
      <c r="D115" s="37"/>
      <c r="E115" s="37"/>
      <c r="F115" s="37"/>
      <c r="G115" s="39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</row>
    <row r="116" spans="1:24" ht="12.75">
      <c r="A116" s="37"/>
      <c r="B116" s="37"/>
      <c r="C116" s="37"/>
      <c r="D116" s="37"/>
      <c r="E116" s="37"/>
      <c r="F116" s="37"/>
      <c r="G116" s="39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</row>
    <row r="117" spans="1:24" ht="12.75">
      <c r="A117" s="37"/>
      <c r="B117" s="37"/>
      <c r="C117" s="37"/>
      <c r="D117" s="37"/>
      <c r="E117" s="37"/>
      <c r="F117" s="37"/>
      <c r="G117" s="39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</row>
    <row r="118" spans="1:24" ht="12.75">
      <c r="A118" s="37"/>
      <c r="B118" s="37"/>
      <c r="C118" s="37"/>
      <c r="D118" s="37"/>
      <c r="E118" s="37"/>
      <c r="F118" s="37"/>
      <c r="G118" s="39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</row>
    <row r="119" spans="1:24" ht="12.75">
      <c r="A119" s="37"/>
      <c r="B119" s="37"/>
      <c r="C119" s="37"/>
      <c r="D119" s="37"/>
      <c r="E119" s="37"/>
      <c r="F119" s="37"/>
      <c r="G119" s="39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</row>
    <row r="120" spans="1:24" ht="12.75">
      <c r="A120" s="37"/>
      <c r="B120" s="37"/>
      <c r="C120" s="37"/>
      <c r="D120" s="37"/>
      <c r="E120" s="37"/>
      <c r="F120" s="37"/>
      <c r="G120" s="39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</row>
    <row r="121" spans="1:24" ht="12.75">
      <c r="A121" s="37"/>
      <c r="B121" s="37"/>
      <c r="C121" s="37"/>
      <c r="D121" s="37"/>
      <c r="E121" s="37"/>
      <c r="F121" s="37"/>
      <c r="G121" s="39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</row>
    <row r="122" spans="1:24" ht="12.75">
      <c r="A122" s="37"/>
      <c r="B122" s="37"/>
      <c r="C122" s="37"/>
      <c r="D122" s="37"/>
      <c r="E122" s="37"/>
      <c r="F122" s="37"/>
      <c r="G122" s="39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</row>
    <row r="123" spans="1:24" ht="12.75">
      <c r="A123" s="37"/>
      <c r="B123" s="37"/>
      <c r="C123" s="37"/>
      <c r="D123" s="37"/>
      <c r="E123" s="37"/>
      <c r="F123" s="37"/>
      <c r="G123" s="39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</row>
    <row r="124" spans="1:24" ht="12.75">
      <c r="A124" s="37"/>
      <c r="B124" s="37"/>
      <c r="C124" s="37"/>
      <c r="D124" s="37"/>
      <c r="E124" s="37"/>
      <c r="F124" s="37"/>
      <c r="G124" s="39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</row>
    <row r="125" spans="1:24" ht="12.75">
      <c r="A125" s="37"/>
      <c r="B125" s="37"/>
      <c r="C125" s="37"/>
      <c r="D125" s="37"/>
      <c r="E125" s="37"/>
      <c r="F125" s="37"/>
      <c r="G125" s="39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</row>
    <row r="126" spans="1:24" ht="12.75">
      <c r="A126" s="37"/>
      <c r="B126" s="37"/>
      <c r="C126" s="37"/>
      <c r="D126" s="37"/>
      <c r="E126" s="37"/>
      <c r="F126" s="37"/>
      <c r="G126" s="39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</row>
    <row r="127" spans="1:24" ht="12.75">
      <c r="A127" s="37"/>
      <c r="B127" s="37"/>
      <c r="C127" s="37"/>
      <c r="D127" s="37"/>
      <c r="E127" s="37"/>
      <c r="F127" s="37"/>
      <c r="G127" s="39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</row>
    <row r="128" spans="1:24" ht="12.75">
      <c r="A128" s="37"/>
      <c r="B128" s="37"/>
      <c r="C128" s="37"/>
      <c r="D128" s="37"/>
      <c r="E128" s="37"/>
      <c r="F128" s="37"/>
      <c r="G128" s="39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</row>
    <row r="129" spans="1:24" ht="12.75">
      <c r="A129" s="37"/>
      <c r="B129" s="37"/>
      <c r="C129" s="37"/>
      <c r="D129" s="37"/>
      <c r="E129" s="37"/>
      <c r="F129" s="37"/>
      <c r="G129" s="39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</row>
    <row r="130" spans="1:24" ht="12.75">
      <c r="A130" s="37"/>
      <c r="B130" s="37"/>
      <c r="C130" s="37"/>
      <c r="D130" s="37"/>
      <c r="E130" s="37"/>
      <c r="F130" s="37"/>
      <c r="G130" s="39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</row>
    <row r="131" spans="1:24" ht="12.75">
      <c r="A131" s="37"/>
      <c r="B131" s="37"/>
      <c r="C131" s="37"/>
      <c r="D131" s="37"/>
      <c r="E131" s="37"/>
      <c r="F131" s="37"/>
      <c r="G131" s="39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</row>
    <row r="132" spans="1:24" ht="12.75">
      <c r="A132" s="37"/>
      <c r="B132" s="37"/>
      <c r="C132" s="37"/>
      <c r="D132" s="37"/>
      <c r="E132" s="37"/>
      <c r="F132" s="37"/>
      <c r="G132" s="39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</row>
    <row r="133" spans="1:24" ht="12.75">
      <c r="A133" s="37"/>
      <c r="B133" s="37"/>
      <c r="C133" s="37"/>
      <c r="D133" s="37"/>
      <c r="E133" s="37"/>
      <c r="F133" s="37"/>
      <c r="G133" s="39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</row>
    <row r="134" spans="1:24" ht="12.75">
      <c r="A134" s="37"/>
      <c r="B134" s="37"/>
      <c r="C134" s="37"/>
      <c r="D134" s="37"/>
      <c r="E134" s="37"/>
      <c r="F134" s="37"/>
      <c r="G134" s="39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</row>
    <row r="135" spans="1:24" ht="12.75">
      <c r="A135" s="37"/>
      <c r="B135" s="37"/>
      <c r="C135" s="37"/>
      <c r="D135" s="37"/>
      <c r="E135" s="37"/>
      <c r="F135" s="37"/>
      <c r="G135" s="39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</row>
    <row r="136" spans="1:24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</row>
    <row r="137" spans="1:24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</row>
    <row r="138" spans="1:24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</row>
    <row r="139" spans="1:24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</row>
    <row r="140" spans="1:24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</row>
    <row r="141" spans="1:24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</row>
    <row r="142" spans="1:24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</row>
    <row r="143" spans="1:24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</row>
    <row r="144" spans="1:24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</row>
    <row r="145" spans="1:24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</row>
    <row r="146" spans="1:24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</row>
    <row r="147" spans="1:24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</row>
    <row r="148" spans="1:24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</row>
    <row r="149" spans="1:24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</row>
    <row r="150" spans="1:24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</row>
    <row r="151" spans="1:24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</row>
    <row r="152" spans="1:24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</row>
    <row r="153" spans="1:24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</row>
    <row r="154" spans="1:24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</row>
    <row r="155" spans="1:24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</row>
    <row r="156" spans="1:24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</row>
    <row r="157" spans="1:24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</row>
    <row r="158" spans="1:24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</row>
    <row r="159" spans="1:24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</row>
    <row r="160" spans="1:24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</row>
    <row r="161" spans="1:24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</row>
    <row r="162" spans="1:24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</row>
    <row r="163" spans="1:24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</row>
    <row r="164" spans="1:24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</row>
    <row r="165" spans="1:24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</row>
    <row r="166" spans="1:24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</row>
    <row r="167" spans="1:24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</row>
    <row r="168" spans="1:24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</row>
    <row r="169" spans="1:24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</row>
    <row r="170" spans="1:24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</row>
    <row r="171" spans="1:24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</row>
    <row r="172" spans="1:24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</row>
    <row r="173" spans="1:24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</row>
    <row r="174" spans="1:24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</row>
    <row r="175" spans="1:24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</row>
    <row r="176" spans="1:24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</row>
    <row r="177" spans="1:24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</row>
    <row r="178" spans="1:24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</row>
    <row r="179" spans="1:24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</row>
    <row r="180" spans="1:24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</row>
    <row r="181" spans="1:24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</row>
    <row r="182" spans="1:24" ht="12.7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</row>
    <row r="183" spans="1:24" ht="12.7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</row>
    <row r="184" spans="1:24" ht="12.7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</row>
    <row r="185" spans="1:24" ht="12.7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</row>
    <row r="186" spans="1:24" ht="12.7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</row>
    <row r="187" spans="1:24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</row>
    <row r="188" spans="1:24" ht="12.7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</row>
    <row r="189" spans="1:24" ht="12.7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</row>
    <row r="190" spans="1:24" ht="12.7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</row>
    <row r="191" spans="1:24" ht="12.7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</row>
    <row r="192" spans="1:24" ht="12.7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</row>
    <row r="193" spans="1:24" ht="12.7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</row>
    <row r="194" spans="1:24" ht="12.7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</row>
    <row r="195" spans="1:24" ht="12.7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</row>
    <row r="196" spans="1:24" ht="12.7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</row>
    <row r="197" spans="1:24" ht="12.7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</row>
    <row r="198" spans="1:24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</row>
    <row r="199" spans="1:24" ht="12.7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</row>
    <row r="200" spans="1:24" ht="12.7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</row>
    <row r="201" spans="1:24" ht="12.7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</row>
    <row r="202" spans="1:24" ht="12.7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</row>
    <row r="203" spans="1:24" ht="12.7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</row>
    <row r="204" spans="1:24" ht="12.7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</row>
    <row r="205" spans="1:24" ht="12.7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</row>
    <row r="206" spans="1:24" ht="12.7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</row>
    <row r="207" spans="1:24" ht="12.7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</row>
    <row r="208" spans="1:24" ht="12.7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</row>
    <row r="209" spans="1:24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</row>
    <row r="210" spans="1:24" ht="12.7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</row>
    <row r="211" spans="1:24" ht="12.7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</row>
    <row r="212" spans="1:24" ht="12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</row>
    <row r="213" spans="1:24" ht="12.7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</row>
    <row r="214" spans="1:24" ht="12.7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</row>
    <row r="215" spans="1:24" ht="12.7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</row>
    <row r="216" spans="1:24" ht="12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</row>
    <row r="217" spans="1:24" ht="12.7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</row>
    <row r="218" spans="1:24" ht="12.7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</row>
    <row r="219" spans="1:24" ht="12.7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</row>
    <row r="220" spans="1:24" ht="12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</row>
    <row r="221" spans="1:24" ht="12.7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</row>
    <row r="222" spans="1:24" ht="12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</row>
    <row r="223" spans="1:24" ht="12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</row>
    <row r="224" spans="1:24" ht="12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</row>
    <row r="225" spans="1:24" ht="12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</row>
    <row r="226" spans="1:24" ht="12.7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</row>
    <row r="227" spans="1:24" ht="12.7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</row>
    <row r="228" spans="1:24" ht="12.7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</row>
    <row r="229" spans="1:24" ht="12.7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</row>
    <row r="230" spans="1:24" ht="12.7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</row>
    <row r="231" spans="1:24" ht="12.7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</row>
    <row r="232" spans="1:24" ht="12.7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</row>
    <row r="233" spans="1:24" ht="12.7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</row>
    <row r="234" spans="1:24" ht="12.7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</row>
    <row r="235" spans="1:24" ht="12.7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</row>
    <row r="236" spans="1:24" ht="12.7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</row>
    <row r="237" spans="1:24" ht="12.7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</row>
    <row r="238" spans="1:24" ht="12.7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</row>
    <row r="239" spans="1:24" ht="12.7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</row>
    <row r="240" spans="1:24" ht="12.7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</row>
    <row r="241" spans="1:24" ht="12.7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</row>
    <row r="242" spans="1:24" ht="12.7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</row>
    <row r="243" spans="1:24" ht="12.7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</row>
    <row r="244" spans="1:24" ht="12.7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</row>
    <row r="245" spans="1:24" ht="12.7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</row>
    <row r="246" spans="1:24" ht="12.7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</row>
    <row r="247" spans="1:24" ht="12.7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</row>
    <row r="248" spans="1:24" ht="12.7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</row>
    <row r="249" spans="1:24" ht="12.7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</row>
    <row r="250" spans="1:24" ht="12.7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</row>
    <row r="251" spans="1:24" ht="12.7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</row>
    <row r="252" spans="1:24" ht="12.7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</row>
    <row r="253" spans="1:24" ht="12.7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</row>
    <row r="254" spans="1:24" ht="12.7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</row>
    <row r="255" spans="1:24" ht="12.7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</row>
    <row r="256" spans="1:24" ht="12.7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</row>
    <row r="257" spans="1:24" ht="12.7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</row>
    <row r="258" spans="1:24" ht="12.7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</row>
    <row r="259" spans="1:24" ht="12.7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</row>
    <row r="260" spans="1:24" ht="12.7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</row>
    <row r="261" spans="1:24" ht="12.7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</row>
    <row r="262" spans="1:24" ht="12.7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</row>
    <row r="263" spans="1:24" ht="12.7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</row>
    <row r="264" spans="1:24" ht="12.7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</row>
    <row r="265" spans="1:24" ht="12.7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</row>
    <row r="266" spans="1:24" ht="12.7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</row>
    <row r="267" spans="1:24" ht="12.7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</row>
    <row r="268" spans="1:24" ht="12.7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</row>
    <row r="269" spans="1:24" ht="12.7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</row>
    <row r="270" spans="1:24" ht="12.7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</row>
    <row r="271" spans="1:24" ht="12.7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</row>
    <row r="272" spans="1:24" ht="12.7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</row>
    <row r="273" spans="1:24" ht="12.7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</row>
    <row r="274" spans="1:24" ht="12.7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</row>
    <row r="275" spans="1:24" ht="12.7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</row>
    <row r="276" spans="1:24" ht="12.7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</row>
    <row r="277" spans="1:24" ht="12.7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</row>
    <row r="278" spans="1:24" ht="12.7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</row>
    <row r="279" spans="1:24" ht="12.7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</row>
    <row r="280" spans="1:24" ht="12.7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</row>
    <row r="281" spans="1:24" ht="12.7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</row>
    <row r="282" spans="1:24" ht="12.7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</row>
    <row r="283" spans="1:24" ht="12.7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</row>
    <row r="284" spans="1:24" ht="12.7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</row>
    <row r="285" spans="1:24" ht="12.7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</row>
    <row r="286" spans="1:24" ht="12.7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</row>
    <row r="287" spans="1:24" ht="12.7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</row>
    <row r="288" spans="1:24" ht="12.7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</row>
    <row r="289" spans="1:24" ht="12.7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</row>
    <row r="290" spans="1:24" ht="12.7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</row>
    <row r="291" spans="1:24" ht="12.7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</row>
  </sheetData>
  <sheetProtection/>
  <mergeCells count="62">
    <mergeCell ref="B44:D45"/>
    <mergeCell ref="B37:D37"/>
    <mergeCell ref="E34:G34"/>
    <mergeCell ref="L34:M34"/>
    <mergeCell ref="E35:G35"/>
    <mergeCell ref="L35:M35"/>
    <mergeCell ref="B32:D32"/>
    <mergeCell ref="E32:F32"/>
    <mergeCell ref="B30:D30"/>
    <mergeCell ref="E30:F30"/>
    <mergeCell ref="B31:D31"/>
    <mergeCell ref="E31:F31"/>
    <mergeCell ref="B27:D27"/>
    <mergeCell ref="E27:F27"/>
    <mergeCell ref="B28:D28"/>
    <mergeCell ref="E28:F28"/>
    <mergeCell ref="B29:D29"/>
    <mergeCell ref="E29:F29"/>
    <mergeCell ref="B22:D22"/>
    <mergeCell ref="E22:F22"/>
    <mergeCell ref="B23:D23"/>
    <mergeCell ref="E23:F23"/>
    <mergeCell ref="B26:D26"/>
    <mergeCell ref="E26:F26"/>
    <mergeCell ref="B24:D24"/>
    <mergeCell ref="E24:F24"/>
    <mergeCell ref="B25:D25"/>
    <mergeCell ref="E25:F25"/>
    <mergeCell ref="B17:D17"/>
    <mergeCell ref="E17:F17"/>
    <mergeCell ref="B18:D18"/>
    <mergeCell ref="E18:F18"/>
    <mergeCell ref="E21:F21"/>
    <mergeCell ref="B19:D19"/>
    <mergeCell ref="E19:F19"/>
    <mergeCell ref="B20:D20"/>
    <mergeCell ref="E20:F20"/>
    <mergeCell ref="B21:D21"/>
    <mergeCell ref="B13:D13"/>
    <mergeCell ref="E13:F13"/>
    <mergeCell ref="B16:D16"/>
    <mergeCell ref="E16:F16"/>
    <mergeCell ref="B14:D14"/>
    <mergeCell ref="E14:F14"/>
    <mergeCell ref="B15:D15"/>
    <mergeCell ref="E15:F15"/>
    <mergeCell ref="A9:D9"/>
    <mergeCell ref="A7:D7"/>
    <mergeCell ref="G7:P7"/>
    <mergeCell ref="A11:A12"/>
    <mergeCell ref="B11:D12"/>
    <mergeCell ref="E11:F12"/>
    <mergeCell ref="G11:G12"/>
    <mergeCell ref="H11:J11"/>
    <mergeCell ref="K11:M11"/>
    <mergeCell ref="N11:P11"/>
    <mergeCell ref="A1:P1"/>
    <mergeCell ref="C3:N3"/>
    <mergeCell ref="A4:P4"/>
    <mergeCell ref="A6:P6"/>
    <mergeCell ref="A8:D8"/>
    <mergeCell ref="F8:N8"/>
  </mergeCells>
  <printOptions horizontalCentered="1"/>
  <pageMargins left="0.7874015748031497" right="0.5905511811023623" top="0.7874015748031497" bottom="0.7874015748031497" header="0" footer="0"/>
  <pageSetup fitToHeight="6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2016-02-24T14:01:45Z</cp:lastPrinted>
  <dcterms:created xsi:type="dcterms:W3CDTF">1996-10-08T23:32:33Z</dcterms:created>
  <dcterms:modified xsi:type="dcterms:W3CDTF">2016-03-10T07:26:10Z</dcterms:modified>
  <cp:category/>
  <cp:version/>
  <cp:contentType/>
  <cp:contentStatus/>
</cp:coreProperties>
</file>