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8" firstSheet="7" activeTab="17"/>
  </bookViews>
  <sheets>
    <sheet name="1001010" sheetId="1" r:id="rId1"/>
    <sheet name="1001030" sheetId="2" r:id="rId2"/>
    <sheet name="1001050" sheetId="3" r:id="rId3"/>
    <sheet name="1001070" sheetId="4" r:id="rId4"/>
    <sheet name="1001080" sheetId="5" r:id="rId5"/>
    <sheet name="1001100" sheetId="6" r:id="rId6"/>
    <sheet name="1001130" sheetId="7" r:id="rId7"/>
    <sheet name="1001170" sheetId="8" r:id="rId8"/>
    <sheet name="1001200" sheetId="9" r:id="rId9"/>
    <sheet name="1003010" sheetId="10" r:id="rId10"/>
    <sheet name="1003020" sheetId="11" r:id="rId11"/>
    <sheet name="1003030" sheetId="12" r:id="rId12"/>
    <sheet name="1003070" sheetId="13" r:id="rId13"/>
    <sheet name="1003080" sheetId="14" r:id="rId14"/>
    <sheet name="1003090" sheetId="15" r:id="rId15"/>
    <sheet name="1004010" sheetId="16" r:id="rId16"/>
    <sheet name="1004020" sheetId="17" r:id="rId17"/>
    <sheet name="1004060" sheetId="18" r:id="rId18"/>
    <sheet name="1004070" sheetId="19" r:id="rId19"/>
  </sheets>
  <definedNames>
    <definedName name="_xlnm.Print_Titles" localSheetId="1">'1001030'!$14:$15</definedName>
    <definedName name="_xlnm.Print_Area" localSheetId="5">'1001100'!$A$1:$M$51</definedName>
    <definedName name="_xlnm.Print_Area" localSheetId="8">'1001200'!$A$1:$P$74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Admin</author>
  </authors>
  <commentList>
    <comment ref="A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Admin</author>
  </authors>
  <commentList>
    <comment ref="A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Admin</author>
  </authors>
  <commentList>
    <comment ref="A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A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A4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<sst xmlns="http://schemas.openxmlformats.org/spreadsheetml/2006/main" count="1852" uniqueCount="492">
  <si>
    <t>ЗАТВЕРДЖЕНО</t>
  </si>
  <si>
    <t>Наказ Міністерства фінансів України</t>
  </si>
  <si>
    <t>01.12.2010 N 1489 </t>
  </si>
  <si>
    <t>Інформація про виконання результативних показників, що характеризують виконання бюджетної програми</t>
  </si>
  <si>
    <t>Міністерство внутрішніх справ України</t>
  </si>
  <si>
    <t>(найменування головного розпорядника коштів державного бюджету)</t>
  </si>
  <si>
    <t>за 2011 рік</t>
  </si>
  <si>
    <t>Керівництво та управління діяльністю органів внутрішніх справ</t>
  </si>
  <si>
    <t>(назва бюджетної програми) 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</si>
  <si>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</si>
  <si>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</si>
  <si>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</si>
  <si>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</si>
  <si>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 </t>
  </si>
  <si>
    <t>Виконано за звітний період </t>
  </si>
  <si>
    <t>Відхилення </t>
  </si>
  <si>
    <t>загальний фонд </t>
  </si>
  <si>
    <t>спеціальний фонд </t>
  </si>
  <si>
    <t>разом </t>
  </si>
  <si>
    <t>1 </t>
  </si>
  <si>
    <t>Затрат </t>
  </si>
  <si>
    <t>Кількість департаментів, головних управлінь, самостійних управлінь та відділів центрального апарату МВС України</t>
  </si>
  <si>
    <t>кількість</t>
  </si>
  <si>
    <t>Штатний розклад</t>
  </si>
  <si>
    <t>Вищий начальницький склад</t>
  </si>
  <si>
    <t>осіб</t>
  </si>
  <si>
    <t>Старший начальницький склад</t>
  </si>
  <si>
    <t>Середній начальницький склад</t>
  </si>
  <si>
    <t>Молодший начальницький склад</t>
  </si>
  <si>
    <t>Державні службовці</t>
  </si>
  <si>
    <t>Робітники та службовці</t>
  </si>
  <si>
    <t>2 </t>
  </si>
  <si>
    <t>Продукту </t>
  </si>
  <si>
    <t>Кількість розроблених/прийнятих нормативно-правових актів</t>
  </si>
  <si>
    <t>шт.</t>
  </si>
  <si>
    <t>План роботи</t>
  </si>
  <si>
    <t>Кількість виконаних доручень</t>
  </si>
  <si>
    <t>од.</t>
  </si>
  <si>
    <t>Звітність</t>
  </si>
  <si>
    <t>Кількість опрацьованих звернень, заяв, скарг громадян</t>
  </si>
  <si>
    <t xml:space="preserve">Кількість контрольних заходів </t>
  </si>
  <si>
    <t>План заходів</t>
  </si>
  <si>
    <t>3 </t>
  </si>
  <si>
    <t>Ефективності </t>
  </si>
  <si>
    <t>Кількість розроблених/прийнятих нормативно-правових актів на 1 виконавця</t>
  </si>
  <si>
    <t>Кількість виконаних доручень на 1 виконавця</t>
  </si>
  <si>
    <t>Кількість опрацьованих звернень, заяв, скарг громадян України на 1 виконавця</t>
  </si>
  <si>
    <t>Кількість контрольних заходів на 1 виконавця</t>
  </si>
  <si>
    <t>Середньомісячне грошове забезпечення на 1 особу</t>
  </si>
  <si>
    <t>грн.</t>
  </si>
  <si>
    <t>Середньомісячна заробітна плата на 1 особу</t>
  </si>
  <si>
    <t>4 </t>
  </si>
  <si>
    <t>Якості</t>
  </si>
  <si>
    <t>Організація і координація діяльності органів внутрішніх справ</t>
  </si>
  <si>
    <t>відс.</t>
  </si>
  <si>
    <t>Відсоток прийнятих нормативно-правових актів до розроблених</t>
  </si>
  <si>
    <t>Відсоток вчасно виконаних доручень до їх загальної кількості</t>
  </si>
  <si>
    <t>Відсоток усунених недоліків, що були виявлені у ході контрольних заходів до загального обсягу виявлених недоліків</t>
  </si>
  <si>
    <t>(підпис) </t>
  </si>
  <si>
    <t>(ініціали і прізвище) </t>
  </si>
  <si>
    <t xml:space="preserve">”Участь органів внутрішніх справ у міжнародних миротворчих операціях”  </t>
  </si>
  <si>
    <t>Витрати на заходи з охорони громадського порядку та безпеки в населених пунктах</t>
  </si>
  <si>
    <t>тис.грн.</t>
  </si>
  <si>
    <t>Кількість працівників спеціального миротворчого центру</t>
  </si>
  <si>
    <t>Робітникі та службовці</t>
  </si>
  <si>
    <t>Кількість заходів по охороні громадського порядку та безпеки в населених пунктах</t>
  </si>
  <si>
    <t>Кількість цільових операцій по вилученню з незаконного обігу зброї, наркотиків</t>
  </si>
  <si>
    <t>Кількість супроводжених міжнародних суддів та забезпечення їх особистої безпеки</t>
  </si>
  <si>
    <t xml:space="preserve">Кількість заходів по забезпеченню безпеки при перевезенні готівкової грошової маси  </t>
  </si>
  <si>
    <t>Кількість операцій з припинення блокування населенням автошляхів</t>
  </si>
  <si>
    <t>Кількість вилученої зброї</t>
  </si>
  <si>
    <t>Витрати на 1 миротворця на місяць</t>
  </si>
  <si>
    <t>Рівень виконання покладених завдань на миротворчий персонал, задіяний у виконанні міжнародніх миротворчих операцій</t>
  </si>
  <si>
    <t>Підготовка кадрів для органів внутрішніх справ вищими закладами освіти III та IV рівнів акредитації</t>
  </si>
  <si>
    <t>Кількість навчальних закладів</t>
  </si>
  <si>
    <t>Курсанти та студенти</t>
  </si>
  <si>
    <t>Кількість випускників</t>
  </si>
  <si>
    <t>Магістри</t>
  </si>
  <si>
    <t xml:space="preserve">Кількість аспірантів та ад'юнктів, що захистилися </t>
  </si>
  <si>
    <t xml:space="preserve">Кількість докторантів, що захистилися </t>
  </si>
  <si>
    <t>Середньорічна кількість осіб, які пройшли підвищення кваліфікації/перепідготовку</t>
  </si>
  <si>
    <t>Розпорядження МВС №1115 від 02.12.2010</t>
  </si>
  <si>
    <t>Кількість годин на викладача</t>
  </si>
  <si>
    <t>годин</t>
  </si>
  <si>
    <t>Середні витрати на підготовку одного курсанта (грн./особа) за державним замовленням</t>
  </si>
  <si>
    <t>Розрахункові дані</t>
  </si>
  <si>
    <t>Середньомісячне грошове забезпечення на 1 курсанта</t>
  </si>
  <si>
    <t>ПКМУ від 07.11.2007 №1294</t>
  </si>
  <si>
    <t>Середньодобова вартість харчування на 1 особу</t>
  </si>
  <si>
    <t>Встановлені норми харчування</t>
  </si>
  <si>
    <t>Кількість випускників із відзнакою</t>
  </si>
  <si>
    <t>Відсоток випускників працевлаштованих в системі МВС</t>
  </si>
  <si>
    <t>Відсоток осіб, які отримали відповідний документ про підвищення кваліфікації/перепідготовки</t>
  </si>
  <si>
    <t xml:space="preserve">”Наукове та інформаційно-аналітичне забезпечення заходів по боротьбі з організованою злочинністю і корупцією”  </t>
  </si>
  <si>
    <t>Кількість установ</t>
  </si>
  <si>
    <t>Постанова КМУ від 14.07.1997      № 763</t>
  </si>
  <si>
    <t>Кількість штатних одиниць</t>
  </si>
  <si>
    <t>Кількість наукових розробок</t>
  </si>
  <si>
    <t>Тематичні плани фундаментальних розробок</t>
  </si>
  <si>
    <t>Кількість аналітичних матеріалів</t>
  </si>
  <si>
    <t>Публікації монографій та підручників</t>
  </si>
  <si>
    <t>Звіт про підсумки роботи</t>
  </si>
  <si>
    <t>Видання збірників коментарів, нормативних актів</t>
  </si>
  <si>
    <t>Публікації наукових статей</t>
  </si>
  <si>
    <t>Видавництво інформаційних бюлетенів</t>
  </si>
  <si>
    <t>Видання журналів</t>
  </si>
  <si>
    <t>Вартість однієї наукової розробки, видання та інших матеріалів</t>
  </si>
  <si>
    <t>Вартість видання одного примірника</t>
  </si>
  <si>
    <t>Відсоток впроваджених у практику результатів наукових та інформаційно-аналітичних розробок</t>
  </si>
  <si>
    <t>Рівень виконання заходів з охорони громадського порядку та безпеки в населених пунктах</t>
  </si>
  <si>
    <t>Рівень забезпечення особистої безпеки міжнародних суддів</t>
  </si>
  <si>
    <t xml:space="preserve">„Дошкільна, позашкільна освіта та заходи з позашкільної роботи з дітьми працівників, осіб рядового та начальницького складу органів внутрішніх справ” </t>
  </si>
  <si>
    <t>Кількість дитячих дошкільних закладів</t>
  </si>
  <si>
    <t>Кількість дитячих оздоровчих таборів</t>
  </si>
  <si>
    <t>Чисельність робітників та службовців</t>
  </si>
  <si>
    <t>Чисельність дітей за списком у дитячих дошкільних закладах</t>
  </si>
  <si>
    <t>чол.</t>
  </si>
  <si>
    <t>Кількість діто-днів у дитячих дошкільних закладах</t>
  </si>
  <si>
    <t>люд./дн.</t>
  </si>
  <si>
    <t>Кількість діто-днів у дитячих оздоровчих таборах</t>
  </si>
  <si>
    <t>Кількість змін у дитячих оздоровчих таборах</t>
  </si>
  <si>
    <t>Витрати на харчування на 1 діто-день в дитячих закладах</t>
  </si>
  <si>
    <t>Розрахункова вартість, відповідно до встановлених норм</t>
  </si>
  <si>
    <t>Витрати на харчування на 1 діто-день в оздоровчих таборах</t>
  </si>
  <si>
    <t>Серньомісячна заробітна плата на 1 особу</t>
  </si>
  <si>
    <t>Відвідування дитячого закладу 1 дитиною на рік</t>
  </si>
  <si>
    <t>Відсоток оздоровлених дітей у дитячих таборах</t>
  </si>
  <si>
    <t>Медичне забезпечення працівників, осіб рядового та начальницького складу органів внутрішніх справ</t>
  </si>
  <si>
    <t>Кількість ліжок в стаціонарах</t>
  </si>
  <si>
    <t>Кількість ліжок в реабілітаційних центрах</t>
  </si>
  <si>
    <t>Старший начальницькій склад</t>
  </si>
  <si>
    <r>
      <t>Кошторисна вартість об</t>
    </r>
    <r>
      <rPr>
        <sz val="14"/>
        <rFont val="Arial"/>
        <family val="2"/>
      </rPr>
      <t></t>
    </r>
    <r>
      <rPr>
        <sz val="10.5"/>
        <rFont val="Times New Roman"/>
        <family val="1"/>
      </rPr>
      <t>"</t>
    </r>
    <r>
      <rPr>
        <sz val="14"/>
        <rFont val="Times New Roman"/>
        <family val="1"/>
      </rPr>
      <t>єктів, що будуються</t>
    </r>
  </si>
  <si>
    <t>Зведений кошторис</t>
  </si>
  <si>
    <t>Кількість лікарських відвідувань</t>
  </si>
  <si>
    <t>тис.од.</t>
  </si>
  <si>
    <t>Чисельність пролікованих хворих в стаціонарах</t>
  </si>
  <si>
    <t>Чисельність пролікованих хворих в реабілітаційних центрах</t>
  </si>
  <si>
    <t>Кількісь ліжко-днів в стаціонарах</t>
  </si>
  <si>
    <t>Кількість ліжко-днів в реабілітаційних центрах</t>
  </si>
  <si>
    <t xml:space="preserve">Кількість відвідувань у зміну на об"єкті, що буде введено в дію </t>
  </si>
  <si>
    <t>Кількість ліжок на об"єктів, що буде введено в дію</t>
  </si>
  <si>
    <t>Середня тривалість перебування в стаціонарі 1 хворого</t>
  </si>
  <si>
    <t>днів</t>
  </si>
  <si>
    <t>Середня тривалість перебування на реабілітації 1 хворого</t>
  </si>
  <si>
    <t>Середня вартість одного ліжко-місця в стаціонарі на добу</t>
  </si>
  <si>
    <t>Середня вартість одного ліжко-місця на добу в реабілітаційному центрі</t>
  </si>
  <si>
    <t>Завантаженість ліжкового фонду в стаціонарах</t>
  </si>
  <si>
    <t>Завантаженість ліжкового фонду в реабілітаційних центрах</t>
  </si>
  <si>
    <t>Середньодобова вартість харчування на 1 хворого в стаціонарі</t>
  </si>
  <si>
    <t>Розрахункова вартість, відповідно до встановлених норм харчування</t>
  </si>
  <si>
    <t>Середньодобова вартість харчування на 1 хворого в реабілітаційному центрі</t>
  </si>
  <si>
    <t>Середня вартість будівництва 1 кв.м.</t>
  </si>
  <si>
    <t>Кошторисна вартість</t>
  </si>
  <si>
    <t>Рівень забезпеченності стаціонарним лікуванням</t>
  </si>
  <si>
    <t>Рівень забезпеченності реабілітацією</t>
  </si>
  <si>
    <r>
      <t>Рівень освоєння робіт з будівництва об</t>
    </r>
    <r>
      <rPr>
        <sz val="10.5"/>
        <rFont val="Times New Roman"/>
        <family val="1"/>
      </rPr>
      <t>"</t>
    </r>
    <r>
      <rPr>
        <sz val="14"/>
        <rFont val="Times New Roman"/>
        <family val="1"/>
      </rPr>
      <t>єктів</t>
    </r>
  </si>
  <si>
    <t>Керівництво та управління у сфері міграції, громадянства, імміграції та реєстрації фізичних осіб</t>
  </si>
  <si>
    <t>Штатний розпис</t>
  </si>
  <si>
    <t>Кількість опрацьованих листів, заяв, звернень</t>
  </si>
  <si>
    <t>Кількість опрацьованих доручень Уряду</t>
  </si>
  <si>
    <t>Кількість опрацьованих (розроблених) проектів нормативно-правових актів</t>
  </si>
  <si>
    <t>Кількість опрацьованих листів, заяв, звернень на одного працівника</t>
  </si>
  <si>
    <t>Кількість опрацьованих доручень на одного працівника</t>
  </si>
  <si>
    <t>Кількість опрацьованих (розроблених) проектів нормативно-правових актів на одного працівника</t>
  </si>
  <si>
    <t>Відсоток вчасно виконаних доручень</t>
  </si>
  <si>
    <t>Забезпечення виконання завдань та функцій у сфері громадянства, імміграції та реєстрації фізичних осіб</t>
  </si>
  <si>
    <t>Кількість управлінь в регіонах</t>
  </si>
  <si>
    <t>тис.шт.</t>
  </si>
  <si>
    <t>Кількість опрацьованих  листів, заяв, звернень на одного працівника</t>
  </si>
  <si>
    <t>Середньомісячна заробітна плата на одну особу</t>
  </si>
  <si>
    <t>Забезпечення  виконання завдань та функцій у сфері  громадянства, імміграції та реєстрації фізичних осіб.</t>
  </si>
  <si>
    <t>Статистична звітність</t>
  </si>
  <si>
    <t>Надання допомоги біженцям</t>
  </si>
  <si>
    <t>Кількість пунктів тимчасового розміщення біженців</t>
  </si>
  <si>
    <t>Кількість осіб, які  утримуються у пунктах тимчасового розміщення біженців</t>
  </si>
  <si>
    <t>Інформація пунктів</t>
  </si>
  <si>
    <t>Кількість областей,  в яких обслуговуються  АІС  " Біженці"</t>
  </si>
  <si>
    <t>Інформація ДМС</t>
  </si>
  <si>
    <t>Кількість кв.м.  житлових  та нежитлових приміщень,  що будуть реконструюватись  у пункті  тимчасового розміщення біженців у м. Яготині</t>
  </si>
  <si>
    <t>кв.м.</t>
  </si>
  <si>
    <t>Інформація ПТРБ</t>
  </si>
  <si>
    <t>Середні витрати на 1 особу у пунктах тимчасового розміщення біженців на рік</t>
  </si>
  <si>
    <t>Середньомісячні  витрати на обслуговування  АІС  "Біженці"</t>
  </si>
  <si>
    <t>Інформація ДІС</t>
  </si>
  <si>
    <t>Середні  витрати  на  1 кв.м. житлових  та нежитлових  приміщень,  що  будуть реконструюватися   у  пункті  тимчасового розміщення біженців  у м. Яготині</t>
  </si>
  <si>
    <t>Наповнюваність у пунктах Закарпатської та Одеської областей</t>
  </si>
  <si>
    <t>Внески до Міжнародної організації міграції</t>
  </si>
  <si>
    <t>Погашення  кредиторської заборгованності із сплати внесків перед бюджетом  Міжнародної організації міграції за попередні роки взятої на облік в органах ДКС</t>
  </si>
  <si>
    <t>Сплата внесків до бюджету Міжнародної організації міграції</t>
  </si>
  <si>
    <t>Постанова КМУ від 13.09.2002 р. № 1371 ,,Про порядок участі центральних органів виконавчої влади у діяльності міжнародних організацій, членом яких є Україна"</t>
  </si>
  <si>
    <t>Виконання фінансових зобов'язань, покладених на Україну у зв'язку із членством в 2009- 2010 рр, в міжнародних організаціях</t>
  </si>
  <si>
    <t>Інформація про результативні показники, що характеризують виконання бюджетної програми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</si>
  <si>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</si>
  <si>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Затверджено паспортом бюджетної програми</t>
  </si>
  <si>
    <t>Виконано за звітній переод</t>
  </si>
  <si>
    <t>Відхилення</t>
  </si>
  <si>
    <t>Затрат</t>
  </si>
  <si>
    <t>Кількість управлінь в регіонах та на транспорті</t>
  </si>
  <si>
    <t>Кількість управлінь  на транспорті</t>
  </si>
  <si>
    <t>Кількість підрозділів підпорядкованих МВС</t>
  </si>
  <si>
    <t>Кількість спеціальних установ міліції та пунктів тимчасового перебування незаконних мігрантів</t>
  </si>
  <si>
    <t>Вузли місцевого рівня, які підлягають технічному обслуговуванню, адмініструванню та модернізації програмного забезпечення</t>
  </si>
  <si>
    <t>Згідно з контрактом з консорціумом "ЄДАПС"</t>
  </si>
  <si>
    <t>Вузли регіонального рівня, які підлягають технічному обслуговуванню, адмініструванню та модернізації програмного забезпечення</t>
  </si>
  <si>
    <t>Головний обчислювальний центр, який підлягає обслуговуванню</t>
  </si>
  <si>
    <t>Судові установи, що підлягають охороні</t>
  </si>
  <si>
    <t>Закон України "Про судоустрій України"</t>
  </si>
  <si>
    <t>Установи судово-психіатричної експертизи, що підлягають охороні</t>
  </si>
  <si>
    <t>Фізичні особи, що потребують захисту</t>
  </si>
  <si>
    <r>
      <t>Кошторисна вартість об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єктів органів внутрішніх справ, що будуються, ремонтуються та реконструюються</t>
    </r>
  </si>
  <si>
    <t>Продукту</t>
  </si>
  <si>
    <t>Кількість зареєєстрованих злочинів</t>
  </si>
  <si>
    <t>Кількість викритих злочинів у сферах службової та господарської діяльності</t>
  </si>
  <si>
    <t>Кількість злочинів, пов'язаних з наркотиками</t>
  </si>
  <si>
    <t>Кількість злочинів, скоєних неповнолітніми та за їх участю</t>
  </si>
  <si>
    <t>Кількість злочинів, пов'язаних з торгівлею людьми</t>
  </si>
  <si>
    <t>Кількість вилученої вогнепальної зброї</t>
  </si>
  <si>
    <t>Кількість вилучених наркотичних засобів із незаконног обігу за кримінальними справами</t>
  </si>
  <si>
    <t>тонн</t>
  </si>
  <si>
    <t xml:space="preserve">Відшкодовано збитків від викритих злочинів </t>
  </si>
  <si>
    <t xml:space="preserve">Кількість виданих паспортів громадянина України </t>
  </si>
  <si>
    <t>Кількість виданих паспортів громадянина України для виїзду за кордон</t>
  </si>
  <si>
    <t>Кількість виданих проїздних документів дитини для виїзду за кордон</t>
  </si>
  <si>
    <t>Чисельність затриманих нелегальних мігрантів</t>
  </si>
  <si>
    <t xml:space="preserve">осіб </t>
  </si>
  <si>
    <t>Заходи, щодо забезпечення безпеки та охорони громадського порядку в приміщеннях судів</t>
  </si>
  <si>
    <t>Загальна площа адміністративних приміщень органів внутрішніх справ, що будуть введені в дію</t>
  </si>
  <si>
    <t>тис.куб.м</t>
  </si>
  <si>
    <t>Питома вага розкритих злочинів</t>
  </si>
  <si>
    <t>Динаміка злочинів учинених неповнолітніми (- зменшення, +збільшення)</t>
  </si>
  <si>
    <t>Установлено та повернуто в Україну потерпілих, пов'язаних з торгівлею людьми</t>
  </si>
  <si>
    <t>Вартість 1 паспорту громадянина України</t>
  </si>
  <si>
    <t>Ціна ПК "Україна"</t>
  </si>
  <si>
    <t>Вартість бланка паспорту громадянина України для виїзду за кордон</t>
  </si>
  <si>
    <t>Ціна консорціума "ЄДАПС"</t>
  </si>
  <si>
    <t>Вартість 1 проїздного документу дитини для виїзду за кордон</t>
  </si>
  <si>
    <t xml:space="preserve">Вартість бланка тимчасового посвідчення громадянина України </t>
  </si>
  <si>
    <t>Середній термін перебування 1 мігранта у пункті розміщення незаконних мігрантів</t>
  </si>
  <si>
    <t>Кількість працівників для охорони 1 приміщення суду</t>
  </si>
  <si>
    <t>Кількість працівників для забезпечення громадського порядку 1 установи судово-психіатричної експертизи</t>
  </si>
  <si>
    <t>Середньомісячне грошове утримання на одну особу</t>
  </si>
  <si>
    <t>Розрахунові дані</t>
  </si>
  <si>
    <t>Середньодобова вартість харчування на одну особу в спецустановах</t>
  </si>
  <si>
    <t>Розрахунок норми харчування</t>
  </si>
  <si>
    <t>Середня вартість будівництва (капітального ремонту, реконструкції) 1 м.кв.</t>
  </si>
  <si>
    <t>Забезпечення охорони громадського порядку, запобігання адміністративним порушенням та їх припинення</t>
  </si>
  <si>
    <t>Забезпечення паспортами громадянина України</t>
  </si>
  <si>
    <t>Забезпеченість функціонування вузлів регіонального рівня та наявних вузлів місцевого рівня ДІС</t>
  </si>
  <si>
    <t>Відсоток видворення незаконних мігрантів з дотриманням термінів, встановлених рішеннями про видворення</t>
  </si>
  <si>
    <t>Рівень освоєння робіт з будівництва, капітального ремонту та реконструкції спецоб'єктів</t>
  </si>
  <si>
    <t>Директор ДФЗБО МВС України</t>
  </si>
  <si>
    <t>С.М. Копитов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</si>
  <si>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</si>
  <si>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(код програмної класифікації видатків</t>
  </si>
  <si>
    <t>(назва бюджетної програми)</t>
  </si>
  <si>
    <t>та кредитування бюджету)</t>
  </si>
  <si>
    <t>№ з/п</t>
  </si>
  <si>
    <t>Показнки</t>
  </si>
  <si>
    <t>Одиниця виміру</t>
  </si>
  <si>
    <t>Джерело інформації</t>
  </si>
  <si>
    <t>Затверджено поспортом бюджетної програми на звітний період</t>
  </si>
  <si>
    <t>Виконано за звітний період</t>
  </si>
  <si>
    <t>Загальний фонд</t>
  </si>
  <si>
    <t>Спеціальний фонд</t>
  </si>
  <si>
    <t>Разом</t>
  </si>
  <si>
    <t>1.</t>
  </si>
  <si>
    <t>Кількість територіальних організацій та апарату управління ФСТ “Динамо” , що входять до складу товариства  “Динамо”  України</t>
  </si>
  <si>
    <t>2.</t>
  </si>
  <si>
    <t>Кількість штатних посад працівників Товариства</t>
  </si>
  <si>
    <t>3.</t>
  </si>
  <si>
    <t>Кількість навчально-тренувальних зборів</t>
  </si>
  <si>
    <t>Єдиний календарний план</t>
  </si>
  <si>
    <t>4.</t>
  </si>
  <si>
    <t>Кількість спортивних змагань</t>
  </si>
  <si>
    <t>5.</t>
  </si>
  <si>
    <t>Кількість спортивних споруд, яким надається фінансова підтримка на капітальні ремонти та реконструкцію</t>
  </si>
  <si>
    <t>Розподіл видатків, затверджений  МВС України</t>
  </si>
  <si>
    <t>6.</t>
  </si>
  <si>
    <t>Кількість спортивних споруд, яким надається фінансова підтримка на поточне утримання</t>
  </si>
  <si>
    <t>7.</t>
  </si>
  <si>
    <t>Загальний обсяг споживання електроенергії спортивними спорудами, які отримують фінансову підтримку з державного бюджету</t>
  </si>
  <si>
    <t>кВт</t>
  </si>
  <si>
    <t>Договори з комунальними організаціями, розрахункові дані</t>
  </si>
  <si>
    <t>8.</t>
  </si>
  <si>
    <t>Загальний обсяг споживання природного газу спортивними спорудами, які отримують фінансову підтримку з державного бюджету</t>
  </si>
  <si>
    <t>9.</t>
  </si>
  <si>
    <t>Загальний обсяг споживання теплової енергії спортивними спорудами, які отримують фінансову підтримку з державного бюджету</t>
  </si>
  <si>
    <t>Гкал</t>
  </si>
  <si>
    <t>10.</t>
  </si>
  <si>
    <t>Загальна площа спортивних споруд, які отримують фінансову підтримку з державного бюджету, на яких планується провести капітальний ремонт та реконструкцію</t>
  </si>
  <si>
    <t>Паспорт спортивної споруди, облікова картка площинної споруди</t>
  </si>
  <si>
    <t>11.</t>
  </si>
  <si>
    <t xml:space="preserve">Загальна вартість улаштування бігових доріжок стадіонів </t>
  </si>
  <si>
    <t>Проектно-кошторисна документація, тендерна документація</t>
  </si>
  <si>
    <t>12.</t>
  </si>
  <si>
    <t xml:space="preserve">Загальна вартість з улаштування  майданчиків з мініфутболу </t>
  </si>
  <si>
    <t>13.</t>
  </si>
  <si>
    <t>Загальна вартість обладнання інженерного призначення</t>
  </si>
  <si>
    <t>14.</t>
  </si>
  <si>
    <t>Загальна вартість  збірно-розбірних конструкцій для кінно-спортивної бази</t>
  </si>
  <si>
    <t>15.</t>
  </si>
  <si>
    <t xml:space="preserve">Загальна вартість спеціалізованого спортивного обладнання </t>
  </si>
  <si>
    <t>Проектно-кошторисна документація</t>
  </si>
  <si>
    <t>16.</t>
  </si>
  <si>
    <t>Загальна вартість ремонтних робіт, робіт з демонтажу та монтажу (включаючи ПДВ)</t>
  </si>
  <si>
    <t>17.</t>
  </si>
  <si>
    <t>Кількість спортивних споруд, яким надається фінансова підтримка</t>
  </si>
  <si>
    <t>18.</t>
  </si>
  <si>
    <t>Загальна кошторисна вартість робіт по проведенню капітальних ремонтів, реконструкції спортивних споруд Товариства, які здійснюватимуться у поточному році та придбання обладнання</t>
  </si>
  <si>
    <t>Проектно-кошторисна документація, тендерна документація, титул будови</t>
  </si>
  <si>
    <t xml:space="preserve">Кількість спортивних секцій   </t>
  </si>
  <si>
    <t>Кількість спортсменів, що займаються в спортивних секціях</t>
  </si>
  <si>
    <t>Кількість людино-днів при проведенні навчально- тренувальних зборів  та спортивних змагань</t>
  </si>
  <si>
    <t>люд/дн</t>
  </si>
  <si>
    <t>Календарний план</t>
  </si>
  <si>
    <t>Кількість колективів фізичної культури правоохоронних органів</t>
  </si>
  <si>
    <t>Статистична звітність № 2-ФК (річна) "Звіт з фізичної культури і спорту" (наказ Мінсім'я-молодьспорту від 05.09.2008 № 3658)</t>
  </si>
  <si>
    <t xml:space="preserve">       Пояснення до п. 4 показника 2 "Продукту": Кількість колективів фізичної культури зросла за рахунок збільшення кількості колективних членів Товариства </t>
  </si>
  <si>
    <t>Кількість членів колективів фізичної культури правоохоронних органів</t>
  </si>
  <si>
    <t>Обсяг  електроенергії, оплата за споживання якої здійснюється за рахунок бюджетних коштів</t>
  </si>
  <si>
    <t>Обсяг  природного газу, оплата за споживання якої здійснюється за рахунок бюджетних коштів</t>
  </si>
  <si>
    <t>Обсяг  теплової енергії, оплата за споживання якої здійснюється за рахунок бюджетних коштів</t>
  </si>
  <si>
    <t>Площа спортивних споруд, на якій буде здійснено капітальний ремонт, реконструкцію  за рахунок виділеної з державного бюджету фінансової підтримки</t>
  </si>
  <si>
    <t xml:space="preserve">Кількість комплектів спеціалізованого спортивного обладнання </t>
  </si>
  <si>
    <t>Перелік обладнання, затверджений МВС, тендерна документація</t>
  </si>
  <si>
    <t>Кількість комплектів обладнання інженерного призначення</t>
  </si>
  <si>
    <t>Загальна довжина улаштованих бігових доріжок стадіонів</t>
  </si>
  <si>
    <t>пог.м.</t>
  </si>
  <si>
    <t xml:space="preserve">Кількість улаштованих майданчиків з мініфутболу </t>
  </si>
  <si>
    <t>Кількість збірно-розбірних конструкцій для кінно-спортивної бази</t>
  </si>
  <si>
    <t>Середні витрати на один людино-день на спортивних змаганнях та навчально-тренувальних зборах</t>
  </si>
  <si>
    <t>Середньомісячний розмір заробітної плати з нарахуваннями працівників Товариства з розрахунку на 1 особу</t>
  </si>
  <si>
    <t xml:space="preserve"> грн.</t>
  </si>
  <si>
    <t>Середня вартість 1 кВт електроенергії, що споживається спортивними спорудами</t>
  </si>
  <si>
    <t>Середня вартість 1 Гкал теплової енергії, що споживається спортивними спорудами</t>
  </si>
  <si>
    <t>Середня вартість 1 тис.куб.м природного газу, що споживається спортивними спорудами</t>
  </si>
  <si>
    <t>Середній обсяг асигнувань виділених 1 спортивній базі Товариства на капітальний ремонт, реконструкцію  та придбання обладнання</t>
  </si>
  <si>
    <t>Середній обсяг асигнувань виділених 1 спортивній базі Товариства на поточне утримання спортивних споруд</t>
  </si>
  <si>
    <t xml:space="preserve">Середні витрати на проведення робіт з ремонту, монтажу та демонтажу 1кв.м  спортивних споруд за рахунок бюджетних коштів </t>
  </si>
  <si>
    <t>Середня вартість 1 комплекту обладнання інженерного призначення</t>
  </si>
  <si>
    <t xml:space="preserve">Середня вартість 1 комплекту спеціалізованого спортивного обладнання </t>
  </si>
  <si>
    <t xml:space="preserve">Середня вартість улаштування одного майданчика з мініфутболу </t>
  </si>
  <si>
    <t>Середня вартісь улаштування 1 м/п бігових доріжок стадіонів</t>
  </si>
  <si>
    <t>Середня вартість 1 одиниці збірно-розбірної конструкцій для кінно-спортивної бази</t>
  </si>
  <si>
    <t>Збільшення кількості спортсменів - учасників змагань міжнародного рівня в порівнянні з минулим роком</t>
  </si>
  <si>
    <t>Протоколи міжнародних змагань, розрахункові дані</t>
  </si>
  <si>
    <t>Збільшення кількості підготовлених спортсменів-розрядників,  майстрів спорту в порівнянні з минулим роком</t>
  </si>
  <si>
    <t>Протоколи  змагань, розрахункові дані</t>
  </si>
  <si>
    <t>Збільшення кількості спортсменів учасників всеукраїнських змагань в порівнянні з минулим роком</t>
  </si>
  <si>
    <t>Питома вага спортивних баз Товариства, технічний стан яких поліпшився у поточному році</t>
  </si>
  <si>
    <t xml:space="preserve">Збільшення кількості людино-днів навчально-тренувальних зборів, змагань, проведених у поточному році на спортивних базах Товариства, в порівнянні з минулим роком. </t>
  </si>
  <si>
    <t>Рівень відновлення технічного ресурсу та підвищення експлуатаційних можливостей спортивних споруд, на яких здійснений капітальний ремонт, реконструкція  за рахунок коштів державного бюджету</t>
  </si>
  <si>
    <t xml:space="preserve"> </t>
  </si>
  <si>
    <t>Ефективності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</si>
  <si>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</si>
  <si>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Кількість інформаційних систем</t>
  </si>
  <si>
    <t>План закупівель</t>
  </si>
  <si>
    <t>Кількість підсистем інформаційної системи</t>
  </si>
  <si>
    <t>Кількість опрацьованих звернень</t>
  </si>
  <si>
    <t xml:space="preserve">Середня кількість опрацьованих звернень однією підсистемою </t>
  </si>
  <si>
    <t>Відсоток збільшення кількості опрацьованих звернень</t>
  </si>
  <si>
    <t>Відсоток зменшення витрат часу на опрацювання одного звернення</t>
  </si>
  <si>
    <t>Керівництво та управління внутрішніми військами</t>
  </si>
  <si>
    <t>(код програмної класифікації видатків та кредитування бюджету)</t>
  </si>
  <si>
    <t>Показник</t>
  </si>
  <si>
    <t>Затвердено паспортом програм на звітний період</t>
  </si>
  <si>
    <t>загальний фонд</t>
  </si>
  <si>
    <t>спеціальний фонд</t>
  </si>
  <si>
    <t>разом</t>
  </si>
  <si>
    <t>затрат</t>
  </si>
  <si>
    <t>Вищий офіцерський склад</t>
  </si>
  <si>
    <t>штат</t>
  </si>
  <si>
    <t>Старший офіцерський склад</t>
  </si>
  <si>
    <t>Прапорщики, військовослужбовці за контрактом</t>
  </si>
  <si>
    <t>продукту</t>
  </si>
  <si>
    <t>Кількість виїздів та підсумкових перевірок робочими групами ГУВВ МВС України</t>
  </si>
  <si>
    <t>план проведення інспектувань та перевірок підпорядкованих підрозділів</t>
  </si>
  <si>
    <t>Кількість зборів з посадовими особами різного рівня</t>
  </si>
  <si>
    <t>Проведення командно-штабних тренувань різного рівня</t>
  </si>
  <si>
    <t>Кількість контрольних заходів, які проводяться фахівцями ГУВВ МВС України</t>
  </si>
  <si>
    <t>ефективності</t>
  </si>
  <si>
    <t>Службове навантаження на особовий склад ГУВВ МВС України</t>
  </si>
  <si>
    <t>люд/дн.</t>
  </si>
  <si>
    <t>Виявлено порушень фахівцями ГУВВ МВС України</t>
  </si>
  <si>
    <t>тис.грн</t>
  </si>
  <si>
    <t>внутрішня звітність</t>
  </si>
  <si>
    <t>Відшкодовано збитків</t>
  </si>
  <si>
    <t>тис. грн</t>
  </si>
  <si>
    <t>Середньомісячний розмір грошового забезпечення військовослужбовців</t>
  </si>
  <si>
    <t>грн</t>
  </si>
  <si>
    <t>Середньомісячний розмір заробітної плати робітників та службовців</t>
  </si>
  <si>
    <t>Кількість контрольних заходів на одного виконавця</t>
  </si>
  <si>
    <t>якості</t>
  </si>
  <si>
    <t>Відсоток фактичного виконання запланованих заходів пов'язаних з керівництвом та управлінням військами</t>
  </si>
  <si>
    <t>Участь внутрішніх військ в охороні громадського порядку та боротьбі із злочинністю,  конвоювання арештованих і засуджених та охорона підсудних під час судових процесів</t>
  </si>
  <si>
    <t>Загальна кількість маршрутів по перевезенню спецконтингенту</t>
  </si>
  <si>
    <t>аналіз службово-бойової діяльності</t>
  </si>
  <si>
    <t>Кількість планових варт по перевезенню спецконтингенту</t>
  </si>
  <si>
    <t>Кількість судових варт по перевезенню спецконтингенту</t>
  </si>
  <si>
    <t>Кількість зустрічних варт по перевезенню спецконтингенту</t>
  </si>
  <si>
    <t>Кількість особливих варт по перевезенню спецконтингенту</t>
  </si>
  <si>
    <t>Кількість тимчасових варт по перевезенню спецконтингенту</t>
  </si>
  <si>
    <t>Загальна кількість особового складу (чоловіко/раз), який залучається до несення патрульно-постової служби</t>
  </si>
  <si>
    <t>Загальна кількість особового складу (чоловіко/раз), який залучається до несення служби під час спеціальних операцій</t>
  </si>
  <si>
    <t>Загальна кількість особового складу (чоловіко/раз), який залучається до несення служби під час масових заходів</t>
  </si>
  <si>
    <t>Молодший офіцерський склад</t>
  </si>
  <si>
    <t>Військовослужбовці строкової служби</t>
  </si>
  <si>
    <t>Загальна кількість завдань по несенню патрульно-постової служби, виконанню завдань під час масових заходів, проведенню спеціальних операцій</t>
  </si>
  <si>
    <t>звітність</t>
  </si>
  <si>
    <t>Кількість міст в яких здійснюється охорона громадського порядку</t>
  </si>
  <si>
    <t>Кількість щоденних маршрутів, в т ч піших, та маршрутів за допомогою пересувних засобів з охорони громадського порядку</t>
  </si>
  <si>
    <t>Кількість судових установ та залів засідань, які охороняються підрозділами військ</t>
  </si>
  <si>
    <t>Кількість рейсів планових варт по перевезенню спецконтингенту</t>
  </si>
  <si>
    <t>Загальна кількість перевезеного спецконтингенту вартами внутрішніх військ</t>
  </si>
  <si>
    <t>Кількість затримань що проводяться особовим складом підрозділів спеціальних моторизованих частин міліції за адміністративні правопорушення</t>
  </si>
  <si>
    <t>Кількість затримань що проводяться особовим складом підрозділів спеціальних моторизованих частин міліції за підозрою у скоєнні злочину</t>
  </si>
  <si>
    <t>Кількість вилученої зброї та бойових припасів</t>
  </si>
  <si>
    <t>Вилучено предметів та цінностей на суму</t>
  </si>
  <si>
    <t>Середньомісячний розмір грошового забезпечення військовослужбовців (крім військовослужбовців строкової служби)</t>
  </si>
  <si>
    <t>розрахункові дані</t>
  </si>
  <si>
    <t>Середньомісячний розмір грошового забезпечення військовослужбовців строкової служби</t>
  </si>
  <si>
    <t>Середньодобова вартість харчування військовослужбовців строкової служби</t>
  </si>
  <si>
    <t>Середній відсоток забезпеченості особового складу засобами індивідуального бронезахисту та активної оборони</t>
  </si>
  <si>
    <t>аналіз укомплектованості військ озброєнням та технікою</t>
  </si>
  <si>
    <t>Середній відсоток забезпеченості підрозділів боєприпасами для потреб бойової підготовки</t>
  </si>
  <si>
    <t>Середній відсоток забезпеченості військ інженерною технікою, майном та боєприпасами</t>
  </si>
  <si>
    <t>Середній відсоток забезпеченості військ озброєнням та засобами радіаційно-хімічного захисту</t>
  </si>
  <si>
    <t>Середній вісоток справності авіаційної техніки</t>
  </si>
  <si>
    <t>Питома вага маршрутів з охорони громадського порядку за допомогою пересувних засобів у загальній кількості маршрутів</t>
  </si>
  <si>
    <t>Рівень забезпечення військовослужбовців (крім військовослужбовців строкової служби) речовим майном</t>
  </si>
  <si>
    <t>аналіз забезпеченності військ речовим майном</t>
  </si>
  <si>
    <t>Рівень забезпечення військовослужбовців строкової служби речовим майном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</si>
  <si>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</si>
  <si>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Чисельність особового складу, що залучається до несення бойової служби з охорони особливо-важливих державних об'єктів, об'єктів дипломатичного призначення</t>
  </si>
  <si>
    <t>Чисельність особового складу залученого до несення бойової служби з охорони спеціальних вантажів (людино/годин)</t>
  </si>
  <si>
    <t>Кількість особливо-важливих об'єктів, що підлягають охороні</t>
  </si>
  <si>
    <t>акти міжвідомчих комісій</t>
  </si>
  <si>
    <t>Загальна кількість об'єктів дипломатичного призначення, що підлягають охороні</t>
  </si>
  <si>
    <t>Кількість завдань з бойової служби по охороні об'єктів дипломатичного призначення</t>
  </si>
  <si>
    <t>Кількість затримань за спробу проникнення на особливо-важливі об'єкти</t>
  </si>
  <si>
    <t>Кількість затримань за порушення перепускного режиму на особливо-важливих об'єктах</t>
  </si>
  <si>
    <t>Кількість затримань за крадіжки матеріальних цінностей на особливо-важливих об'єктах</t>
  </si>
  <si>
    <t>Кількість затримань за спробу проникнення на об'єкти дипломатичного призначення</t>
  </si>
  <si>
    <t>Кількість затримань за скоєння злочину під час охорони об'єктів дипломатичного призначення</t>
  </si>
  <si>
    <t>Кількість затримань за адміністративні порушення під час охорони об'єктів дипломатичного призначення</t>
  </si>
  <si>
    <t>Кількість варт з охорони спеціальних вантажів</t>
  </si>
  <si>
    <t>Кількість об'єктів дипломатичного призначення, що охороняються технічними засобами охорони</t>
  </si>
  <si>
    <t>Кількість автопатрулів для охорони об'єктів дипломатичного призначення</t>
  </si>
  <si>
    <t>Вартість матеріальних цінностей, що вилучені при спробі крадіжок на особливо-важливих об'єктах</t>
  </si>
  <si>
    <t>Чисельність особового складу, що залучається до несення бойової служби з охорони об'єктів дипломатичного призначення (на добу)</t>
  </si>
  <si>
    <t>Відсоток забезпечення охорони об'єктів дипломатичного призначення та особливо-важливих об'єктів</t>
  </si>
  <si>
    <t>Підготовка кадрів для внутрішніх військ МВС України вищими навчальними закладами ІІІ і ІV рівнів акредитації</t>
  </si>
  <si>
    <t>Кількість власних навчальних закладів III і IV рівнів акредитації</t>
  </si>
  <si>
    <t>Кількість осіб, які навчаються у власних вищих навчальних закладах</t>
  </si>
  <si>
    <t>ліцензія, штат</t>
  </si>
  <si>
    <t>Кількість осіб, які навчаються у власних вищих навчальних закладах за плату</t>
  </si>
  <si>
    <t>ліцензія</t>
  </si>
  <si>
    <t>Кількість осіб, які навчаються у вищих військово-навчальних закладах інших міністерств і відомств</t>
  </si>
  <si>
    <t>Курсанти</t>
  </si>
  <si>
    <t>Кількість осіб, які закінчують курс навчання у власних вищих військово-навчальних закладах III і IV рівнів акредитації</t>
  </si>
  <si>
    <t>Кількість осіб, які закінчують курс навчання у вищих військово-навчальних закладах інших міністерств і відомств</t>
  </si>
  <si>
    <t>Кількість осіб, які закінчують курс навчання у власних вищих військово-навчальних закладах III і IV рівнів акредитації (за плату)</t>
  </si>
  <si>
    <t>Середні витрати на підготовку одного фахівця</t>
  </si>
  <si>
    <t>Середньомісячний розмір грошового забезпечення курсантів</t>
  </si>
  <si>
    <t>Відсоток випускників працевлаштованих у внутрішніх військах</t>
  </si>
  <si>
    <t>Стаціонарне лікування військовослужбовців внутрішніх військ МВС України у власних медичних закладах</t>
  </si>
  <si>
    <t>Кількість ліжкомісць у медичних закладах, які фінансуються по бюджетній програмі</t>
  </si>
  <si>
    <t>донесення підпорядкованих підрозділів</t>
  </si>
  <si>
    <t>Чисельність пролікованих/реабілітованих хворих</t>
  </si>
  <si>
    <t>Чисельність осіб, які отримали послуги санаторно-курортних закладів</t>
  </si>
  <si>
    <t>Кількість пролікованих з інфекційними хворобами</t>
  </si>
  <si>
    <t>Кількість пролікованих з хворобами органів дихання</t>
  </si>
  <si>
    <t>Кількість пролікованих з хворобами органів системи кровообігу</t>
  </si>
  <si>
    <t>Кількість пролікованих з хворобами органів травлення</t>
  </si>
  <si>
    <t>Кількість пролікованих з хворобами шкіри</t>
  </si>
  <si>
    <t>Кількість пролікованих з іншими хворобами</t>
  </si>
  <si>
    <t>Вартість ліжко-дня стаціонарного закладу</t>
  </si>
  <si>
    <t>Вартість ліжко-дня в оздоровчому закладі</t>
  </si>
  <si>
    <t>Виписано з одужанням</t>
  </si>
  <si>
    <t>Будівництво (придбання) житла для військовослужбовців внутрішніх військ МВС України</t>
  </si>
  <si>
    <t>Службовці служби замовника капітального будівництва ВВ МВС України</t>
  </si>
  <si>
    <t>лист Держбуду України від 11.01.2000 № 8/4-9 "Положення про замовника у будівництві, дирекцію підприємства (об'єкта), що будується, та технічний нагляд"</t>
  </si>
  <si>
    <t>Кількість об'єктів, що підлягають перевірці</t>
  </si>
  <si>
    <t>план будівництва та придбання житла</t>
  </si>
  <si>
    <t>Середній розмір заробітної плати службовців служби замовника управління капітального будівництва ВВ МВС України</t>
  </si>
  <si>
    <t>Службове навантаження на одного працівника служби замовника управління капітального будівництва ВВ МВС України</t>
  </si>
  <si>
    <t>Відсоток виконаних робіт по перевірці об'єктів будівництва</t>
  </si>
  <si>
    <t>(код програмної класифікації видатків та кредитування бюджету) </t>
  </si>
  <si>
    <t>Кількість виданих тимчасових посвідчень громадянина України</t>
  </si>
  <si>
    <t>Чисельність депортованих нелегальних мігрантів у примусовому порядку</t>
  </si>
  <si>
    <t>Ад'юнкти, магістри</t>
  </si>
  <si>
    <t>Затверджено паспортом програм на звітний період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</si>
</sst>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1">
    <font>
      <sz val="10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0.5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i/>
      <u val="single"/>
      <sz val="16"/>
      <name val="Times New Roman"/>
      <family val="1"/>
    </font>
    <font>
      <i/>
      <u val="single"/>
      <sz val="10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color indexed="8"/>
      <name val="Arial Cyr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88" fontId="1" fillId="0" borderId="2" xfId="0" applyNumberFormat="1" applyFont="1" applyBorder="1" applyAlignment="1">
      <alignment horizontal="right" vertical="center"/>
    </xf>
    <xf numFmtId="188" fontId="1" fillId="0" borderId="2" xfId="0" applyNumberFormat="1" applyFont="1" applyBorder="1" applyAlignment="1">
      <alignment horizontal="right" vertical="center" wrapText="1"/>
    </xf>
    <xf numFmtId="188" fontId="1" fillId="0" borderId="3" xfId="0" applyNumberFormat="1" applyFont="1" applyBorder="1" applyAlignment="1">
      <alignment horizontal="right" vertical="center" wrapText="1"/>
    </xf>
    <xf numFmtId="188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188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right" vertical="center" wrapText="1"/>
    </xf>
    <xf numFmtId="189" fontId="1" fillId="0" borderId="2" xfId="0" applyNumberFormat="1" applyFont="1" applyBorder="1" applyAlignment="1">
      <alignment horizontal="right" vertical="center"/>
    </xf>
    <xf numFmtId="189" fontId="1" fillId="0" borderId="2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justify" wrapText="1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88" fontId="1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vertical="top"/>
    </xf>
    <xf numFmtId="188" fontId="1" fillId="0" borderId="2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89" fontId="9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8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 wrapText="1"/>
    </xf>
    <xf numFmtId="18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/>
    </xf>
    <xf numFmtId="2" fontId="1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189" fontId="19" fillId="0" borderId="2" xfId="0" applyNumberFormat="1" applyFont="1" applyBorder="1" applyAlignment="1">
      <alignment horizontal="center" vertical="center"/>
    </xf>
    <xf numFmtId="189" fontId="9" fillId="0" borderId="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/>
    </xf>
    <xf numFmtId="0" fontId="24" fillId="0" borderId="3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189" fontId="9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5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1" fillId="0" borderId="2" xfId="17" applyFont="1" applyBorder="1" applyAlignment="1">
      <alignment horizontal="center" vertical="center" wrapText="1"/>
      <protection/>
    </xf>
    <xf numFmtId="0" fontId="5" fillId="0" borderId="15" xfId="17" applyFont="1" applyBorder="1" applyAlignment="1">
      <alignment horizontal="center"/>
      <protection/>
    </xf>
    <xf numFmtId="0" fontId="1" fillId="0" borderId="16" xfId="17" applyFont="1" applyBorder="1" applyAlignment="1">
      <alignment horizontal="center"/>
      <protection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17" applyFont="1">
      <alignment/>
      <protection/>
    </xf>
    <xf numFmtId="0" fontId="1" fillId="0" borderId="0" xfId="17" applyFont="1" applyBorder="1" applyAlignment="1">
      <alignment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3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/>
      <protection/>
    </xf>
    <xf numFmtId="0" fontId="5" fillId="0" borderId="2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7" xfId="17" applyFont="1" applyBorder="1" applyAlignment="1">
      <alignment horizontal="center" vertical="center" wrapText="1"/>
      <protection/>
    </xf>
    <xf numFmtId="0" fontId="1" fillId="0" borderId="18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left" vertical="center" wrapText="1"/>
      <protection/>
    </xf>
    <xf numFmtId="3" fontId="1" fillId="0" borderId="2" xfId="17" applyNumberFormat="1" applyFont="1" applyBorder="1" applyAlignment="1">
      <alignment horizontal="right" vertical="center"/>
      <protection/>
    </xf>
    <xf numFmtId="3" fontId="1" fillId="0" borderId="2" xfId="17" applyNumberFormat="1" applyFont="1" applyBorder="1" applyAlignment="1">
      <alignment horizontal="right" vertical="center" wrapText="1"/>
      <protection/>
    </xf>
    <xf numFmtId="188" fontId="1" fillId="0" borderId="2" xfId="17" applyNumberFormat="1" applyFont="1" applyBorder="1" applyAlignment="1">
      <alignment horizontal="right" vertical="center" wrapText="1"/>
      <protection/>
    </xf>
    <xf numFmtId="188" fontId="1" fillId="0" borderId="3" xfId="17" applyNumberFormat="1" applyFont="1" applyBorder="1" applyAlignment="1">
      <alignment horizontal="right" vertical="center" wrapText="1"/>
      <protection/>
    </xf>
    <xf numFmtId="3" fontId="1" fillId="0" borderId="3" xfId="17" applyNumberFormat="1" applyFont="1" applyBorder="1" applyAlignment="1">
      <alignment horizontal="right" vertical="center" wrapText="1"/>
      <protection/>
    </xf>
    <xf numFmtId="188" fontId="1" fillId="0" borderId="2" xfId="17" applyNumberFormat="1" applyFont="1" applyBorder="1" applyAlignment="1">
      <alignment horizontal="right" vertical="center"/>
      <protection/>
    </xf>
    <xf numFmtId="0" fontId="1" fillId="0" borderId="2" xfId="17" applyFont="1" applyBorder="1" applyAlignment="1">
      <alignment vertical="center" wrapText="1"/>
      <protection/>
    </xf>
    <xf numFmtId="0" fontId="1" fillId="0" borderId="2" xfId="17" applyFont="1" applyBorder="1" applyAlignment="1">
      <alignment horizontal="center" vertical="center"/>
      <protection/>
    </xf>
    <xf numFmtId="0" fontId="1" fillId="0" borderId="1" xfId="17" applyFont="1" applyBorder="1">
      <alignment/>
      <protection/>
    </xf>
    <xf numFmtId="0" fontId="1" fillId="0" borderId="4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wrapText="1"/>
      <protection/>
    </xf>
    <xf numFmtId="0" fontId="1" fillId="0" borderId="5" xfId="17" applyFont="1" applyBorder="1" applyAlignment="1">
      <alignment horizontal="center" vertical="center"/>
      <protection/>
    </xf>
    <xf numFmtId="188" fontId="1" fillId="0" borderId="5" xfId="17" applyNumberFormat="1" applyFont="1" applyBorder="1" applyAlignment="1">
      <alignment horizontal="right" vertical="center"/>
      <protection/>
    </xf>
    <xf numFmtId="3" fontId="1" fillId="0" borderId="5" xfId="17" applyNumberFormat="1" applyFont="1" applyBorder="1" applyAlignment="1">
      <alignment horizontal="right" vertical="center"/>
      <protection/>
    </xf>
    <xf numFmtId="0" fontId="1" fillId="0" borderId="6" xfId="17" applyFont="1" applyBorder="1">
      <alignment/>
      <protection/>
    </xf>
    <xf numFmtId="0" fontId="1" fillId="0" borderId="7" xfId="17" applyFont="1" applyBorder="1">
      <alignment/>
      <protection/>
    </xf>
    <xf numFmtId="0" fontId="1" fillId="0" borderId="7" xfId="17" applyFont="1" applyBorder="1" applyAlignment="1">
      <alignment horizontal="right" vertical="center"/>
      <protection/>
    </xf>
    <xf numFmtId="0" fontId="1" fillId="0" borderId="8" xfId="17" applyFont="1" applyBorder="1" applyAlignment="1">
      <alignment horizontal="right" vertical="center"/>
      <protection/>
    </xf>
    <xf numFmtId="0" fontId="5" fillId="0" borderId="0" xfId="17" applyFont="1">
      <alignment/>
      <protection/>
    </xf>
    <xf numFmtId="0" fontId="5" fillId="0" borderId="15" xfId="17" applyFont="1" applyBorder="1">
      <alignment/>
      <protection/>
    </xf>
    <xf numFmtId="0" fontId="28" fillId="0" borderId="0" xfId="17" applyFont="1" applyAlignment="1">
      <alignment vertical="top" wrapText="1" readingOrder="1"/>
      <protection/>
    </xf>
    <xf numFmtId="0" fontId="13" fillId="0" borderId="0" xfId="17" applyFont="1" applyAlignment="1">
      <alignment wrapText="1"/>
      <protection/>
    </xf>
    <xf numFmtId="0" fontId="22" fillId="0" borderId="0" xfId="17" applyFont="1" applyBorder="1" applyAlignment="1">
      <alignment wrapText="1"/>
      <protection/>
    </xf>
    <xf numFmtId="0" fontId="1" fillId="0" borderId="19" xfId="17" applyFont="1" applyBorder="1" applyAlignment="1">
      <alignment horizontal="center" vertical="center" wrapText="1"/>
      <protection/>
    </xf>
    <xf numFmtId="0" fontId="22" fillId="0" borderId="2" xfId="17" applyFont="1" applyBorder="1" applyAlignment="1">
      <alignment horizontal="center" vertical="center" wrapText="1"/>
      <protection/>
    </xf>
    <xf numFmtId="0" fontId="22" fillId="0" borderId="2" xfId="17" applyFont="1" applyBorder="1" applyAlignment="1">
      <alignment horizontal="center" vertical="top" wrapText="1"/>
      <protection/>
    </xf>
    <xf numFmtId="0" fontId="22" fillId="0" borderId="2" xfId="17" applyFont="1" applyBorder="1" applyAlignment="1">
      <alignment horizontal="left" vertical="top" wrapText="1"/>
      <protection/>
    </xf>
    <xf numFmtId="0" fontId="13" fillId="0" borderId="2" xfId="17" applyFont="1" applyBorder="1" applyAlignment="1">
      <alignment horizontal="center" vertical="top" wrapText="1"/>
      <protection/>
    </xf>
    <xf numFmtId="0" fontId="29" fillId="0" borderId="2" xfId="17" applyFont="1" applyBorder="1" applyAlignment="1">
      <alignment horizontal="left" vertical="center" wrapText="1"/>
      <protection/>
    </xf>
    <xf numFmtId="0" fontId="13" fillId="0" borderId="2" xfId="17" applyFont="1" applyBorder="1" applyAlignment="1">
      <alignment horizontal="left" vertical="top" wrapText="1"/>
      <protection/>
    </xf>
    <xf numFmtId="0" fontId="29" fillId="0" borderId="0" xfId="17" applyFont="1" applyAlignment="1">
      <alignment wrapText="1"/>
      <protection/>
    </xf>
    <xf numFmtId="0" fontId="21" fillId="0" borderId="0" xfId="17" applyFont="1">
      <alignment/>
      <protection/>
    </xf>
    <xf numFmtId="0" fontId="21" fillId="0" borderId="15" xfId="17" applyFont="1" applyBorder="1">
      <alignment/>
      <protection/>
    </xf>
    <xf numFmtId="0" fontId="9" fillId="0" borderId="0" xfId="17" applyFont="1">
      <alignment/>
      <protection/>
    </xf>
    <xf numFmtId="0" fontId="29" fillId="0" borderId="0" xfId="17" applyFont="1" applyAlignment="1">
      <alignment horizontal="left" vertical="center" wrapText="1"/>
      <protection/>
    </xf>
    <xf numFmtId="0" fontId="29" fillId="0" borderId="0" xfId="17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" fillId="0" borderId="15" xfId="17" applyFont="1" applyBorder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15" xfId="17" applyFont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1" fillId="0" borderId="0" xfId="0" applyFont="1" applyAlignment="1">
      <alignment horizontal="left"/>
    </xf>
    <xf numFmtId="0" fontId="0" fillId="0" borderId="16" xfId="0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9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9" fillId="0" borderId="2" xfId="0" applyFont="1" applyBorder="1" applyAlignment="1">
      <alignment vertical="distributed" wrapText="1"/>
    </xf>
    <xf numFmtId="0" fontId="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2" xfId="17" applyFont="1" applyBorder="1" applyAlignment="1">
      <alignment horizontal="center" vertical="center" wrapText="1"/>
      <protection/>
    </xf>
    <xf numFmtId="0" fontId="21" fillId="0" borderId="15" xfId="17" applyFont="1" applyBorder="1" applyAlignment="1">
      <alignment horizontal="center"/>
      <protection/>
    </xf>
    <xf numFmtId="0" fontId="9" fillId="0" borderId="16" xfId="17" applyFont="1" applyBorder="1" applyAlignment="1">
      <alignment horizontal="center"/>
      <protection/>
    </xf>
    <xf numFmtId="0" fontId="28" fillId="0" borderId="0" xfId="17" applyFont="1" applyAlignment="1">
      <alignment horizontal="center" vertical="top" wrapText="1" readingOrder="1"/>
      <protection/>
    </xf>
    <xf numFmtId="0" fontId="22" fillId="0" borderId="15" xfId="17" applyFont="1" applyBorder="1" applyAlignment="1">
      <alignment horizontal="center" wrapText="1"/>
      <protection/>
    </xf>
    <xf numFmtId="0" fontId="13" fillId="0" borderId="0" xfId="17" applyFont="1" applyAlignment="1">
      <alignment horizontal="center" wrapText="1"/>
      <protection/>
    </xf>
    <xf numFmtId="0" fontId="13" fillId="0" borderId="16" xfId="17" applyFont="1" applyBorder="1" applyAlignment="1">
      <alignment horizontal="center" wrapText="1"/>
      <protection/>
    </xf>
    <xf numFmtId="0" fontId="1" fillId="0" borderId="15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Викон_паспортів-за_2011_ГУВВ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workbookViewId="0" topLeftCell="A1">
      <selection activeCell="A4" sqref="A4:M4"/>
    </sheetView>
  </sheetViews>
  <sheetFormatPr defaultColWidth="9.140625" defaultRowHeight="12.75"/>
  <cols>
    <col min="1" max="1" width="7.8515625" style="1" customWidth="1"/>
    <col min="2" max="2" width="46.140625" style="1" customWidth="1"/>
    <col min="3" max="3" width="12.140625" style="1" customWidth="1"/>
    <col min="4" max="4" width="19.0039062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ht="18.75"/>
    <row r="3" spans="1:13" ht="20.2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8.75">
      <c r="A4" s="226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ht="21.75" customHeight="1"/>
    <row r="6" spans="1:13" ht="17.25" customHeight="1">
      <c r="A6" s="227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ht="18.75"/>
    <row r="8" spans="1:13" ht="18.75">
      <c r="A8" s="228">
        <v>1001010</v>
      </c>
      <c r="B8" s="228"/>
      <c r="C8" s="228"/>
      <c r="D8" s="228"/>
      <c r="F8" s="228" t="s">
        <v>7</v>
      </c>
      <c r="G8" s="228"/>
      <c r="H8" s="228"/>
      <c r="I8" s="228"/>
      <c r="J8" s="228"/>
      <c r="K8" s="228"/>
      <c r="L8" s="228"/>
      <c r="M8" s="228"/>
    </row>
    <row r="9" spans="1:13" ht="18.75">
      <c r="A9" s="226" t="s">
        <v>487</v>
      </c>
      <c r="B9" s="226"/>
      <c r="C9" s="226"/>
      <c r="D9" s="226"/>
      <c r="F9" s="226" t="s">
        <v>8</v>
      </c>
      <c r="G9" s="226"/>
      <c r="H9" s="226"/>
      <c r="I9" s="226"/>
      <c r="J9" s="226"/>
      <c r="K9" s="226"/>
      <c r="L9" s="226"/>
      <c r="M9" s="226"/>
    </row>
    <row r="10" ht="19.5" thickBot="1"/>
    <row r="11" spans="1:13" ht="57.75" customHeight="1">
      <c r="A11" s="229" t="s">
        <v>9</v>
      </c>
      <c r="B11" s="231" t="s">
        <v>10</v>
      </c>
      <c r="C11" s="231" t="s">
        <v>11</v>
      </c>
      <c r="D11" s="231" t="s">
        <v>12</v>
      </c>
      <c r="E11" s="231" t="s">
        <v>13</v>
      </c>
      <c r="F11" s="231"/>
      <c r="G11" s="231"/>
      <c r="H11" s="231" t="s">
        <v>14</v>
      </c>
      <c r="I11" s="231"/>
      <c r="J11" s="231"/>
      <c r="K11" s="231" t="s">
        <v>15</v>
      </c>
      <c r="L11" s="231"/>
      <c r="M11" s="234"/>
    </row>
    <row r="12" spans="1:13" ht="56.25">
      <c r="A12" s="230"/>
      <c r="B12" s="232"/>
      <c r="C12" s="232"/>
      <c r="D12" s="232"/>
      <c r="E12" s="4" t="s">
        <v>16</v>
      </c>
      <c r="F12" s="4" t="s">
        <v>17</v>
      </c>
      <c r="G12" s="4" t="s">
        <v>18</v>
      </c>
      <c r="H12" s="4" t="s">
        <v>16</v>
      </c>
      <c r="I12" s="4" t="s">
        <v>17</v>
      </c>
      <c r="J12" s="4" t="s">
        <v>18</v>
      </c>
      <c r="K12" s="4" t="s">
        <v>16</v>
      </c>
      <c r="L12" s="4" t="s">
        <v>17</v>
      </c>
      <c r="M12" s="5" t="s">
        <v>18</v>
      </c>
    </row>
    <row r="13" spans="1:13" ht="18.75">
      <c r="A13" s="117" t="s">
        <v>19</v>
      </c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79.5" customHeight="1">
      <c r="A14" s="9">
        <v>1</v>
      </c>
      <c r="B14" s="10" t="s">
        <v>21</v>
      </c>
      <c r="C14" s="4" t="s">
        <v>22</v>
      </c>
      <c r="D14" s="4" t="s">
        <v>23</v>
      </c>
      <c r="E14" s="11">
        <v>23</v>
      </c>
      <c r="F14" s="11"/>
      <c r="G14" s="12">
        <f>E14+F14</f>
        <v>23</v>
      </c>
      <c r="H14" s="11">
        <v>23</v>
      </c>
      <c r="I14" s="11"/>
      <c r="J14" s="12">
        <f aca="true" t="shared" si="0" ref="J14:J20">H14+I14</f>
        <v>23</v>
      </c>
      <c r="K14" s="12">
        <f>H14-E14</f>
        <v>0</v>
      </c>
      <c r="L14" s="12">
        <f aca="true" t="shared" si="1" ref="L14:M20">I14-F14</f>
        <v>0</v>
      </c>
      <c r="M14" s="13">
        <f t="shared" si="1"/>
        <v>0</v>
      </c>
    </row>
    <row r="15" spans="1:13" ht="37.5">
      <c r="A15" s="9">
        <v>2</v>
      </c>
      <c r="B15" s="10" t="s">
        <v>24</v>
      </c>
      <c r="C15" s="4" t="s">
        <v>25</v>
      </c>
      <c r="D15" s="4" t="s">
        <v>23</v>
      </c>
      <c r="E15" s="11">
        <v>14</v>
      </c>
      <c r="F15" s="11"/>
      <c r="G15" s="12">
        <f aca="true" t="shared" si="2" ref="G15:G20">E15+F15</f>
        <v>14</v>
      </c>
      <c r="H15" s="11">
        <v>29</v>
      </c>
      <c r="I15" s="11"/>
      <c r="J15" s="12">
        <f t="shared" si="0"/>
        <v>29</v>
      </c>
      <c r="K15" s="12">
        <f aca="true" t="shared" si="3" ref="K15:K20">H15-E15</f>
        <v>15</v>
      </c>
      <c r="L15" s="12">
        <f t="shared" si="1"/>
        <v>0</v>
      </c>
      <c r="M15" s="13">
        <f t="shared" si="1"/>
        <v>15</v>
      </c>
    </row>
    <row r="16" spans="1:13" ht="37.5">
      <c r="A16" s="9">
        <v>3</v>
      </c>
      <c r="B16" s="10" t="s">
        <v>26</v>
      </c>
      <c r="C16" s="4" t="s">
        <v>25</v>
      </c>
      <c r="D16" s="4" t="s">
        <v>23</v>
      </c>
      <c r="E16" s="11">
        <v>1682</v>
      </c>
      <c r="F16" s="11"/>
      <c r="G16" s="12">
        <f t="shared" si="2"/>
        <v>1682</v>
      </c>
      <c r="H16" s="11">
        <v>1112</v>
      </c>
      <c r="I16" s="11"/>
      <c r="J16" s="12">
        <f t="shared" si="0"/>
        <v>1112</v>
      </c>
      <c r="K16" s="12">
        <f t="shared" si="3"/>
        <v>-570</v>
      </c>
      <c r="L16" s="12">
        <f t="shared" si="1"/>
        <v>0</v>
      </c>
      <c r="M16" s="13">
        <f t="shared" si="1"/>
        <v>-570</v>
      </c>
    </row>
    <row r="17" spans="1:13" ht="37.5">
      <c r="A17" s="9">
        <v>4</v>
      </c>
      <c r="B17" s="10" t="s">
        <v>27</v>
      </c>
      <c r="C17" s="4" t="s">
        <v>25</v>
      </c>
      <c r="D17" s="4" t="s">
        <v>23</v>
      </c>
      <c r="E17" s="11">
        <v>90</v>
      </c>
      <c r="F17" s="11"/>
      <c r="G17" s="12">
        <f t="shared" si="2"/>
        <v>90</v>
      </c>
      <c r="H17" s="11">
        <v>433</v>
      </c>
      <c r="I17" s="11"/>
      <c r="J17" s="12">
        <f t="shared" si="0"/>
        <v>433</v>
      </c>
      <c r="K17" s="12">
        <f t="shared" si="3"/>
        <v>343</v>
      </c>
      <c r="L17" s="12">
        <f t="shared" si="1"/>
        <v>0</v>
      </c>
      <c r="M17" s="13">
        <f t="shared" si="1"/>
        <v>343</v>
      </c>
    </row>
    <row r="18" spans="1:13" ht="37.5">
      <c r="A18" s="9">
        <v>5</v>
      </c>
      <c r="B18" s="10" t="s">
        <v>28</v>
      </c>
      <c r="C18" s="4" t="s">
        <v>25</v>
      </c>
      <c r="D18" s="4" t="s">
        <v>23</v>
      </c>
      <c r="E18" s="11">
        <v>31</v>
      </c>
      <c r="F18" s="11"/>
      <c r="G18" s="12">
        <f t="shared" si="2"/>
        <v>31</v>
      </c>
      <c r="H18" s="11">
        <v>44</v>
      </c>
      <c r="I18" s="11"/>
      <c r="J18" s="12">
        <f t="shared" si="0"/>
        <v>44</v>
      </c>
      <c r="K18" s="12">
        <f t="shared" si="3"/>
        <v>13</v>
      </c>
      <c r="L18" s="12">
        <f t="shared" si="1"/>
        <v>0</v>
      </c>
      <c r="M18" s="13">
        <f t="shared" si="1"/>
        <v>13</v>
      </c>
    </row>
    <row r="19" spans="1:13" ht="37.5" customHeight="1">
      <c r="A19" s="9">
        <v>6</v>
      </c>
      <c r="B19" s="10" t="s">
        <v>29</v>
      </c>
      <c r="C19" s="4" t="s">
        <v>25</v>
      </c>
      <c r="D19" s="4" t="s">
        <v>23</v>
      </c>
      <c r="E19" s="11">
        <v>401</v>
      </c>
      <c r="F19" s="11"/>
      <c r="G19" s="12">
        <f t="shared" si="2"/>
        <v>401</v>
      </c>
      <c r="H19" s="11">
        <v>354</v>
      </c>
      <c r="I19" s="11"/>
      <c r="J19" s="12">
        <f t="shared" si="0"/>
        <v>354</v>
      </c>
      <c r="K19" s="12">
        <f t="shared" si="3"/>
        <v>-47</v>
      </c>
      <c r="L19" s="12">
        <f t="shared" si="1"/>
        <v>0</v>
      </c>
      <c r="M19" s="13">
        <f t="shared" si="1"/>
        <v>-47</v>
      </c>
    </row>
    <row r="20" spans="1:13" ht="42" customHeight="1">
      <c r="A20" s="9">
        <v>7</v>
      </c>
      <c r="B20" s="10" t="s">
        <v>30</v>
      </c>
      <c r="C20" s="4" t="s">
        <v>25</v>
      </c>
      <c r="D20" s="4" t="s">
        <v>23</v>
      </c>
      <c r="E20" s="11">
        <v>25</v>
      </c>
      <c r="F20" s="11"/>
      <c r="G20" s="12">
        <f t="shared" si="2"/>
        <v>25</v>
      </c>
      <c r="H20" s="11">
        <v>64</v>
      </c>
      <c r="I20" s="11"/>
      <c r="J20" s="12">
        <f t="shared" si="0"/>
        <v>64</v>
      </c>
      <c r="K20" s="12">
        <f t="shared" si="3"/>
        <v>39</v>
      </c>
      <c r="L20" s="12">
        <f t="shared" si="1"/>
        <v>0</v>
      </c>
      <c r="M20" s="13">
        <f t="shared" si="1"/>
        <v>39</v>
      </c>
    </row>
    <row r="21" spans="1:13" ht="18.75">
      <c r="A21" s="31" t="s">
        <v>31</v>
      </c>
      <c r="B21" s="6" t="s">
        <v>32</v>
      </c>
      <c r="C21" s="4"/>
      <c r="D21" s="7"/>
      <c r="E21" s="11"/>
      <c r="F21" s="11"/>
      <c r="G21" s="11"/>
      <c r="H21" s="11"/>
      <c r="I21" s="11"/>
      <c r="J21" s="11"/>
      <c r="K21" s="11"/>
      <c r="L21" s="11"/>
      <c r="M21" s="14"/>
    </row>
    <row r="22" spans="1:13" ht="37.5">
      <c r="A22" s="9">
        <v>1</v>
      </c>
      <c r="B22" s="15" t="s">
        <v>33</v>
      </c>
      <c r="C22" s="4" t="s">
        <v>34</v>
      </c>
      <c r="D22" s="16" t="s">
        <v>35</v>
      </c>
      <c r="E22" s="11">
        <v>1015</v>
      </c>
      <c r="F22" s="11"/>
      <c r="G22" s="11">
        <f>E22+F22</f>
        <v>1015</v>
      </c>
      <c r="H22" s="11">
        <v>503</v>
      </c>
      <c r="I22" s="11"/>
      <c r="J22" s="11">
        <f>H22+I22</f>
        <v>503</v>
      </c>
      <c r="K22" s="11">
        <f aca="true" t="shared" si="4" ref="K22:M25">H22-E22</f>
        <v>-512</v>
      </c>
      <c r="L22" s="11">
        <f t="shared" si="4"/>
        <v>0</v>
      </c>
      <c r="M22" s="14">
        <f t="shared" si="4"/>
        <v>-512</v>
      </c>
    </row>
    <row r="23" spans="1:13" ht="18.75">
      <c r="A23" s="9">
        <v>2</v>
      </c>
      <c r="B23" s="7" t="s">
        <v>36</v>
      </c>
      <c r="C23" s="4" t="s">
        <v>37</v>
      </c>
      <c r="D23" s="16" t="s">
        <v>38</v>
      </c>
      <c r="E23" s="11">
        <v>1995</v>
      </c>
      <c r="F23" s="11"/>
      <c r="G23" s="11">
        <f>E23+F23</f>
        <v>1995</v>
      </c>
      <c r="H23" s="11">
        <v>958</v>
      </c>
      <c r="I23" s="11"/>
      <c r="J23" s="11">
        <f>H23+I23</f>
        <v>958</v>
      </c>
      <c r="K23" s="11">
        <f t="shared" si="4"/>
        <v>-1037</v>
      </c>
      <c r="L23" s="11">
        <f t="shared" si="4"/>
        <v>0</v>
      </c>
      <c r="M23" s="14">
        <f t="shared" si="4"/>
        <v>-1037</v>
      </c>
    </row>
    <row r="24" spans="1:13" ht="37.5">
      <c r="A24" s="9">
        <v>3</v>
      </c>
      <c r="B24" s="15" t="s">
        <v>39</v>
      </c>
      <c r="C24" s="4" t="s">
        <v>37</v>
      </c>
      <c r="D24" s="16" t="s">
        <v>38</v>
      </c>
      <c r="E24" s="11">
        <v>2650</v>
      </c>
      <c r="F24" s="11"/>
      <c r="G24" s="11">
        <f>E24+F24</f>
        <v>2650</v>
      </c>
      <c r="H24" s="11">
        <v>1315</v>
      </c>
      <c r="I24" s="11"/>
      <c r="J24" s="11">
        <f>H24+I24</f>
        <v>1315</v>
      </c>
      <c r="K24" s="11">
        <f t="shared" si="4"/>
        <v>-1335</v>
      </c>
      <c r="L24" s="11">
        <f t="shared" si="4"/>
        <v>0</v>
      </c>
      <c r="M24" s="14">
        <f t="shared" si="4"/>
        <v>-1335</v>
      </c>
    </row>
    <row r="25" spans="1:13" ht="37.5">
      <c r="A25" s="9">
        <v>4</v>
      </c>
      <c r="B25" s="7" t="s">
        <v>40</v>
      </c>
      <c r="C25" s="4" t="s">
        <v>22</v>
      </c>
      <c r="D25" s="17" t="s">
        <v>41</v>
      </c>
      <c r="E25" s="11">
        <v>90</v>
      </c>
      <c r="F25" s="11"/>
      <c r="G25" s="11">
        <f>E25+F25</f>
        <v>90</v>
      </c>
      <c r="H25" s="11">
        <v>42</v>
      </c>
      <c r="I25" s="11"/>
      <c r="J25" s="11">
        <f>H25+I25</f>
        <v>42</v>
      </c>
      <c r="K25" s="11">
        <f t="shared" si="4"/>
        <v>-48</v>
      </c>
      <c r="L25" s="11">
        <f t="shared" si="4"/>
        <v>0</v>
      </c>
      <c r="M25" s="14">
        <f t="shared" si="4"/>
        <v>-48</v>
      </c>
    </row>
    <row r="26" spans="1:13" ht="18.75">
      <c r="A26" s="31" t="s">
        <v>42</v>
      </c>
      <c r="B26" s="6" t="s">
        <v>43</v>
      </c>
      <c r="C26" s="7"/>
      <c r="D26" s="7"/>
      <c r="E26" s="11"/>
      <c r="F26" s="11"/>
      <c r="G26" s="11"/>
      <c r="H26" s="11"/>
      <c r="I26" s="11"/>
      <c r="J26" s="11"/>
      <c r="K26" s="11"/>
      <c r="L26" s="11"/>
      <c r="M26" s="14"/>
    </row>
    <row r="27" spans="1:13" ht="60" customHeight="1">
      <c r="A27" s="9">
        <v>1</v>
      </c>
      <c r="B27" s="18" t="s">
        <v>44</v>
      </c>
      <c r="C27" s="16" t="s">
        <v>34</v>
      </c>
      <c r="D27" s="16" t="s">
        <v>38</v>
      </c>
      <c r="E27" s="11">
        <v>28</v>
      </c>
      <c r="F27" s="11"/>
      <c r="G27" s="11">
        <f>E27+F27</f>
        <v>28</v>
      </c>
      <c r="H27" s="11">
        <v>14</v>
      </c>
      <c r="I27" s="11"/>
      <c r="J27" s="11">
        <f>H27+I27</f>
        <v>14</v>
      </c>
      <c r="K27" s="11">
        <f>H27-E27</f>
        <v>-14</v>
      </c>
      <c r="L27" s="11">
        <f aca="true" t="shared" si="5" ref="L27:M37">I27-F27</f>
        <v>0</v>
      </c>
      <c r="M27" s="14">
        <f t="shared" si="5"/>
        <v>-14</v>
      </c>
    </row>
    <row r="28" spans="1:13" ht="41.25" customHeight="1">
      <c r="A28" s="9">
        <v>2</v>
      </c>
      <c r="B28" s="18" t="s">
        <v>45</v>
      </c>
      <c r="C28" s="16" t="s">
        <v>34</v>
      </c>
      <c r="D28" s="16" t="s">
        <v>38</v>
      </c>
      <c r="E28" s="11">
        <v>285</v>
      </c>
      <c r="F28" s="11"/>
      <c r="G28" s="11">
        <f aca="true" t="shared" si="6" ref="G28:G37">E28+F28</f>
        <v>285</v>
      </c>
      <c r="H28" s="11">
        <v>144</v>
      </c>
      <c r="I28" s="11"/>
      <c r="J28" s="11">
        <f aca="true" t="shared" si="7" ref="J28:J37">H28+I28</f>
        <v>144</v>
      </c>
      <c r="K28" s="11">
        <f aca="true" t="shared" si="8" ref="K28:K37">H28-E28</f>
        <v>-141</v>
      </c>
      <c r="L28" s="11">
        <f t="shared" si="5"/>
        <v>0</v>
      </c>
      <c r="M28" s="14">
        <f t="shared" si="5"/>
        <v>-141</v>
      </c>
    </row>
    <row r="29" spans="1:13" ht="44.25" customHeight="1">
      <c r="A29" s="9">
        <v>3</v>
      </c>
      <c r="B29" s="18" t="s">
        <v>46</v>
      </c>
      <c r="C29" s="16" t="s">
        <v>34</v>
      </c>
      <c r="D29" s="16" t="s">
        <v>38</v>
      </c>
      <c r="E29" s="11">
        <v>33</v>
      </c>
      <c r="F29" s="11"/>
      <c r="G29" s="11">
        <f t="shared" si="6"/>
        <v>33</v>
      </c>
      <c r="H29" s="11">
        <v>16</v>
      </c>
      <c r="I29" s="11"/>
      <c r="J29" s="11">
        <f t="shared" si="7"/>
        <v>16</v>
      </c>
      <c r="K29" s="11">
        <f t="shared" si="8"/>
        <v>-17</v>
      </c>
      <c r="L29" s="11">
        <f t="shared" si="5"/>
        <v>0</v>
      </c>
      <c r="M29" s="14">
        <f t="shared" si="5"/>
        <v>-17</v>
      </c>
    </row>
    <row r="30" spans="1:13" ht="39" customHeight="1">
      <c r="A30" s="9">
        <v>4</v>
      </c>
      <c r="B30" s="18" t="s">
        <v>47</v>
      </c>
      <c r="C30" s="16" t="s">
        <v>34</v>
      </c>
      <c r="D30" s="16" t="s">
        <v>38</v>
      </c>
      <c r="E30" s="11">
        <v>16</v>
      </c>
      <c r="F30" s="11"/>
      <c r="G30" s="11">
        <f t="shared" si="6"/>
        <v>16</v>
      </c>
      <c r="H30" s="11">
        <v>8</v>
      </c>
      <c r="I30" s="11"/>
      <c r="J30" s="11">
        <f t="shared" si="7"/>
        <v>8</v>
      </c>
      <c r="K30" s="11">
        <f t="shared" si="8"/>
        <v>-8</v>
      </c>
      <c r="L30" s="11">
        <f t="shared" si="5"/>
        <v>0</v>
      </c>
      <c r="M30" s="14">
        <f t="shared" si="5"/>
        <v>-8</v>
      </c>
    </row>
    <row r="31" spans="1:13" ht="40.5" customHeight="1">
      <c r="A31" s="9">
        <v>5</v>
      </c>
      <c r="B31" s="18" t="s">
        <v>48</v>
      </c>
      <c r="C31" s="16" t="s">
        <v>49</v>
      </c>
      <c r="D31" s="16" t="s">
        <v>38</v>
      </c>
      <c r="E31" s="11">
        <v>6088</v>
      </c>
      <c r="F31" s="11"/>
      <c r="G31" s="11">
        <f t="shared" si="6"/>
        <v>6088</v>
      </c>
      <c r="H31" s="11">
        <v>6847</v>
      </c>
      <c r="I31" s="11"/>
      <c r="J31" s="11">
        <f t="shared" si="7"/>
        <v>6847</v>
      </c>
      <c r="K31" s="11">
        <f t="shared" si="8"/>
        <v>759</v>
      </c>
      <c r="L31" s="11">
        <f t="shared" si="5"/>
        <v>0</v>
      </c>
      <c r="M31" s="14">
        <f t="shared" si="5"/>
        <v>759</v>
      </c>
    </row>
    <row r="32" spans="1:13" ht="43.5" customHeight="1">
      <c r="A32" s="9">
        <v>6</v>
      </c>
      <c r="B32" s="18" t="s">
        <v>50</v>
      </c>
      <c r="C32" s="16" t="s">
        <v>49</v>
      </c>
      <c r="D32" s="16" t="s">
        <v>38</v>
      </c>
      <c r="E32" s="11">
        <v>5516</v>
      </c>
      <c r="F32" s="11"/>
      <c r="G32" s="11">
        <f t="shared" si="6"/>
        <v>5516</v>
      </c>
      <c r="H32" s="11">
        <v>5579</v>
      </c>
      <c r="I32" s="11"/>
      <c r="J32" s="11">
        <f t="shared" si="7"/>
        <v>5579</v>
      </c>
      <c r="K32" s="11">
        <f t="shared" si="8"/>
        <v>63</v>
      </c>
      <c r="L32" s="11">
        <f t="shared" si="5"/>
        <v>0</v>
      </c>
      <c r="M32" s="14">
        <f t="shared" si="5"/>
        <v>63</v>
      </c>
    </row>
    <row r="33" spans="1:13" ht="18.75">
      <c r="A33" s="31" t="s">
        <v>51</v>
      </c>
      <c r="B33" s="6" t="s">
        <v>52</v>
      </c>
      <c r="C33" s="7"/>
      <c r="D33" s="16"/>
      <c r="E33" s="11"/>
      <c r="F33" s="11"/>
      <c r="G33" s="11">
        <f t="shared" si="6"/>
        <v>0</v>
      </c>
      <c r="H33" s="11"/>
      <c r="I33" s="11"/>
      <c r="J33" s="11">
        <f t="shared" si="7"/>
        <v>0</v>
      </c>
      <c r="K33" s="11">
        <f t="shared" si="8"/>
        <v>0</v>
      </c>
      <c r="L33" s="11">
        <f t="shared" si="5"/>
        <v>0</v>
      </c>
      <c r="M33" s="14">
        <f t="shared" si="5"/>
        <v>0</v>
      </c>
    </row>
    <row r="34" spans="1:13" ht="37.5">
      <c r="A34" s="19">
        <v>1</v>
      </c>
      <c r="B34" s="20" t="s">
        <v>53</v>
      </c>
      <c r="C34" s="21" t="s">
        <v>54</v>
      </c>
      <c r="D34" s="16" t="s">
        <v>38</v>
      </c>
      <c r="E34" s="22">
        <v>100</v>
      </c>
      <c r="F34" s="22"/>
      <c r="G34" s="11">
        <f t="shared" si="6"/>
        <v>100</v>
      </c>
      <c r="H34" s="22">
        <v>98</v>
      </c>
      <c r="I34" s="22"/>
      <c r="J34" s="11">
        <f t="shared" si="7"/>
        <v>98</v>
      </c>
      <c r="K34" s="11">
        <f t="shared" si="8"/>
        <v>-2</v>
      </c>
      <c r="L34" s="11">
        <f t="shared" si="5"/>
        <v>0</v>
      </c>
      <c r="M34" s="14">
        <f t="shared" si="5"/>
        <v>-2</v>
      </c>
    </row>
    <row r="35" spans="1:13" ht="37.5">
      <c r="A35" s="19">
        <v>2</v>
      </c>
      <c r="B35" s="20" t="s">
        <v>55</v>
      </c>
      <c r="C35" s="21" t="s">
        <v>54</v>
      </c>
      <c r="D35" s="16" t="s">
        <v>38</v>
      </c>
      <c r="E35" s="22">
        <v>100</v>
      </c>
      <c r="F35" s="22"/>
      <c r="G35" s="11">
        <f t="shared" si="6"/>
        <v>100</v>
      </c>
      <c r="H35" s="22">
        <v>98</v>
      </c>
      <c r="I35" s="22"/>
      <c r="J35" s="11">
        <f t="shared" si="7"/>
        <v>98</v>
      </c>
      <c r="K35" s="11">
        <f t="shared" si="8"/>
        <v>-2</v>
      </c>
      <c r="L35" s="11">
        <f t="shared" si="5"/>
        <v>0</v>
      </c>
      <c r="M35" s="14">
        <f t="shared" si="5"/>
        <v>-2</v>
      </c>
    </row>
    <row r="36" spans="1:13" ht="37.5">
      <c r="A36" s="19">
        <v>3</v>
      </c>
      <c r="B36" s="20" t="s">
        <v>56</v>
      </c>
      <c r="C36" s="21" t="s">
        <v>54</v>
      </c>
      <c r="D36" s="16" t="s">
        <v>38</v>
      </c>
      <c r="E36" s="22">
        <v>100</v>
      </c>
      <c r="F36" s="22"/>
      <c r="G36" s="11">
        <f t="shared" si="6"/>
        <v>100</v>
      </c>
      <c r="H36" s="22">
        <v>98</v>
      </c>
      <c r="I36" s="22"/>
      <c r="J36" s="11">
        <f t="shared" si="7"/>
        <v>98</v>
      </c>
      <c r="K36" s="11">
        <f t="shared" si="8"/>
        <v>-2</v>
      </c>
      <c r="L36" s="11">
        <f t="shared" si="5"/>
        <v>0</v>
      </c>
      <c r="M36" s="14">
        <f t="shared" si="5"/>
        <v>-2</v>
      </c>
    </row>
    <row r="37" spans="1:13" ht="63" customHeight="1">
      <c r="A37" s="3">
        <v>4</v>
      </c>
      <c r="B37" s="10" t="s">
        <v>57</v>
      </c>
      <c r="C37" s="23" t="s">
        <v>54</v>
      </c>
      <c r="D37" s="16" t="s">
        <v>38</v>
      </c>
      <c r="E37" s="22">
        <v>100</v>
      </c>
      <c r="F37" s="24"/>
      <c r="G37" s="11">
        <f t="shared" si="6"/>
        <v>100</v>
      </c>
      <c r="H37" s="22">
        <v>98</v>
      </c>
      <c r="I37" s="24"/>
      <c r="J37" s="11">
        <f t="shared" si="7"/>
        <v>98</v>
      </c>
      <c r="K37" s="24">
        <f t="shared" si="8"/>
        <v>-2</v>
      </c>
      <c r="L37" s="11">
        <f t="shared" si="5"/>
        <v>0</v>
      </c>
      <c r="M37" s="14">
        <f t="shared" si="5"/>
        <v>-2</v>
      </c>
    </row>
    <row r="38" spans="1:13" ht="19.5" thickBot="1">
      <c r="A38" s="25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8"/>
    </row>
    <row r="39" spans="1:13" ht="18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</row>
    <row r="41" spans="1:13" ht="18.75">
      <c r="A41" s="92" t="s">
        <v>250</v>
      </c>
      <c r="E41" s="228"/>
      <c r="F41" s="228"/>
      <c r="G41" s="228"/>
      <c r="J41" s="29"/>
      <c r="K41" s="29"/>
      <c r="L41" s="235" t="s">
        <v>251</v>
      </c>
      <c r="M41" s="235"/>
    </row>
    <row r="42" spans="5:13" ht="18.75">
      <c r="E42" s="233" t="s">
        <v>58</v>
      </c>
      <c r="F42" s="233"/>
      <c r="G42" s="233"/>
      <c r="J42" s="29"/>
      <c r="K42" s="29"/>
      <c r="L42" s="233" t="s">
        <v>59</v>
      </c>
      <c r="M42" s="233"/>
    </row>
  </sheetData>
  <mergeCells count="19">
    <mergeCell ref="E42:G42"/>
    <mergeCell ref="E11:G11"/>
    <mergeCell ref="H11:J11"/>
    <mergeCell ref="K11:M11"/>
    <mergeCell ref="E41:G41"/>
    <mergeCell ref="L41:M41"/>
    <mergeCell ref="L42:M42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 horizontalCentered="1"/>
  <pageMargins left="0.7874015748031497" right="0.5905511811023623" top="0.984251968503937" bottom="0.5905511811023623" header="0" footer="0"/>
  <pageSetup fitToHeight="2" fitToWidth="1"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34"/>
  <sheetViews>
    <sheetView showZeros="0" workbookViewId="0" topLeftCell="A1">
      <selection activeCell="B5" sqref="B5"/>
    </sheetView>
  </sheetViews>
  <sheetFormatPr defaultColWidth="9.140625" defaultRowHeight="12.75"/>
  <cols>
    <col min="1" max="1" width="3.8515625" style="209" customWidth="1"/>
    <col min="2" max="2" width="32.8515625" style="209" customWidth="1"/>
    <col min="3" max="3" width="9.140625" style="209" customWidth="1"/>
    <col min="4" max="4" width="21.421875" style="209" customWidth="1"/>
    <col min="5" max="5" width="9.140625" style="209" customWidth="1"/>
    <col min="6" max="6" width="11.00390625" style="209" customWidth="1"/>
    <col min="7" max="8" width="9.140625" style="209" customWidth="1"/>
    <col min="9" max="9" width="11.00390625" style="209" customWidth="1"/>
    <col min="10" max="10" width="11.421875" style="209" customWidth="1"/>
    <col min="11" max="11" width="9.140625" style="209" customWidth="1"/>
    <col min="12" max="12" width="12.7109375" style="209" customWidth="1"/>
    <col min="13" max="16384" width="9.140625" style="209" customWidth="1"/>
  </cols>
  <sheetData>
    <row r="1" spans="1:52" ht="18.75" customHeight="1">
      <c r="A1" s="278" t="s">
        <v>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3" spans="1:13" ht="12.7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80" t="s">
        <v>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6" spans="1:13" ht="12.75">
      <c r="A6" s="279">
        <v>1003010</v>
      </c>
      <c r="B6" s="279"/>
      <c r="C6" s="279"/>
      <c r="D6" s="210"/>
      <c r="E6" s="279" t="s">
        <v>362</v>
      </c>
      <c r="F6" s="279"/>
      <c r="G6" s="279"/>
      <c r="H6" s="279"/>
      <c r="I6" s="279"/>
      <c r="J6" s="279"/>
      <c r="K6" s="279"/>
      <c r="L6" s="279"/>
      <c r="M6" s="279"/>
    </row>
    <row r="7" spans="1:13" ht="12.75">
      <c r="A7" s="281" t="s">
        <v>363</v>
      </c>
      <c r="B7" s="281"/>
      <c r="C7" s="281"/>
      <c r="E7" s="280" t="s">
        <v>254</v>
      </c>
      <c r="F7" s="280"/>
      <c r="G7" s="280"/>
      <c r="H7" s="280"/>
      <c r="I7" s="280"/>
      <c r="J7" s="280"/>
      <c r="K7" s="280"/>
      <c r="L7" s="280"/>
      <c r="M7" s="280"/>
    </row>
    <row r="10" spans="1:13" ht="38.25" customHeight="1">
      <c r="A10" s="275" t="s">
        <v>256</v>
      </c>
      <c r="B10" s="275" t="s">
        <v>364</v>
      </c>
      <c r="C10" s="275" t="s">
        <v>258</v>
      </c>
      <c r="D10" s="275" t="s">
        <v>259</v>
      </c>
      <c r="E10" s="275" t="s">
        <v>491</v>
      </c>
      <c r="F10" s="275"/>
      <c r="G10" s="275"/>
      <c r="H10" s="275" t="s">
        <v>261</v>
      </c>
      <c r="I10" s="275"/>
      <c r="J10" s="275"/>
      <c r="K10" s="275" t="s">
        <v>195</v>
      </c>
      <c r="L10" s="275"/>
      <c r="M10" s="275"/>
    </row>
    <row r="11" spans="1:13" ht="25.5">
      <c r="A11" s="275"/>
      <c r="B11" s="275"/>
      <c r="C11" s="275"/>
      <c r="D11" s="275"/>
      <c r="E11" s="212" t="s">
        <v>366</v>
      </c>
      <c r="F11" s="212" t="s">
        <v>367</v>
      </c>
      <c r="G11" s="212" t="s">
        <v>368</v>
      </c>
      <c r="H11" s="212" t="s">
        <v>366</v>
      </c>
      <c r="I11" s="212" t="s">
        <v>367</v>
      </c>
      <c r="J11" s="212" t="s">
        <v>368</v>
      </c>
      <c r="K11" s="212" t="s">
        <v>366</v>
      </c>
      <c r="L11" s="212" t="s">
        <v>367</v>
      </c>
      <c r="M11" s="212" t="s">
        <v>368</v>
      </c>
    </row>
    <row r="12" spans="1:13" ht="15">
      <c r="A12" s="213">
        <v>1</v>
      </c>
      <c r="B12" s="214" t="s">
        <v>369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15">
      <c r="A13" s="215">
        <v>1</v>
      </c>
      <c r="B13" s="217" t="s">
        <v>370</v>
      </c>
      <c r="C13" s="215" t="s">
        <v>25</v>
      </c>
      <c r="D13" s="215" t="s">
        <v>371</v>
      </c>
      <c r="E13" s="216">
        <v>26</v>
      </c>
      <c r="F13" s="216"/>
      <c r="G13" s="216">
        <f>F13+E13</f>
        <v>26</v>
      </c>
      <c r="H13" s="216">
        <v>23</v>
      </c>
      <c r="I13" s="216"/>
      <c r="J13" s="216">
        <f>I13+H13</f>
        <v>23</v>
      </c>
      <c r="K13" s="216">
        <f aca="true" t="shared" si="0" ref="K13:M16">H13-E13</f>
        <v>-3</v>
      </c>
      <c r="L13" s="216">
        <f t="shared" si="0"/>
        <v>0</v>
      </c>
      <c r="M13" s="216">
        <f t="shared" si="0"/>
        <v>-3</v>
      </c>
    </row>
    <row r="14" spans="1:13" ht="15">
      <c r="A14" s="215">
        <v>2</v>
      </c>
      <c r="B14" s="217" t="s">
        <v>372</v>
      </c>
      <c r="C14" s="215" t="s">
        <v>25</v>
      </c>
      <c r="D14" s="215" t="s">
        <v>371</v>
      </c>
      <c r="E14" s="216">
        <v>238</v>
      </c>
      <c r="F14" s="216"/>
      <c r="G14" s="216">
        <f>F14+E14</f>
        <v>238</v>
      </c>
      <c r="H14" s="216">
        <v>237</v>
      </c>
      <c r="I14" s="216"/>
      <c r="J14" s="216">
        <f>I14+H14</f>
        <v>237</v>
      </c>
      <c r="K14" s="216">
        <f t="shared" si="0"/>
        <v>-1</v>
      </c>
      <c r="L14" s="216">
        <f t="shared" si="0"/>
        <v>0</v>
      </c>
      <c r="M14" s="216">
        <f t="shared" si="0"/>
        <v>-1</v>
      </c>
    </row>
    <row r="15" spans="1:13" ht="25.5">
      <c r="A15" s="215">
        <v>3</v>
      </c>
      <c r="B15" s="217" t="s">
        <v>373</v>
      </c>
      <c r="C15" s="215" t="s">
        <v>25</v>
      </c>
      <c r="D15" s="215" t="s">
        <v>371</v>
      </c>
      <c r="E15" s="216">
        <v>3</v>
      </c>
      <c r="F15" s="216"/>
      <c r="G15" s="216">
        <f>F15+E15</f>
        <v>3</v>
      </c>
      <c r="H15" s="216">
        <v>3</v>
      </c>
      <c r="I15" s="216"/>
      <c r="J15" s="216">
        <f>I15+H15</f>
        <v>3</v>
      </c>
      <c r="K15" s="216">
        <f t="shared" si="0"/>
        <v>0</v>
      </c>
      <c r="L15" s="216">
        <f t="shared" si="0"/>
        <v>0</v>
      </c>
      <c r="M15" s="216">
        <f t="shared" si="0"/>
        <v>0</v>
      </c>
    </row>
    <row r="16" spans="1:13" ht="15">
      <c r="A16" s="215">
        <v>4</v>
      </c>
      <c r="B16" s="217" t="s">
        <v>29</v>
      </c>
      <c r="C16" s="215" t="s">
        <v>25</v>
      </c>
      <c r="D16" s="215" t="s">
        <v>371</v>
      </c>
      <c r="E16" s="216">
        <v>19</v>
      </c>
      <c r="F16" s="216"/>
      <c r="G16" s="216">
        <f>F16+E16</f>
        <v>19</v>
      </c>
      <c r="H16" s="216">
        <v>21</v>
      </c>
      <c r="I16" s="216"/>
      <c r="J16" s="216">
        <f>I16+H16</f>
        <v>21</v>
      </c>
      <c r="K16" s="216">
        <f t="shared" si="0"/>
        <v>2</v>
      </c>
      <c r="L16" s="216">
        <f t="shared" si="0"/>
        <v>0</v>
      </c>
      <c r="M16" s="216">
        <f t="shared" si="0"/>
        <v>2</v>
      </c>
    </row>
    <row r="17" spans="1:13" ht="15">
      <c r="A17" s="213">
        <v>2</v>
      </c>
      <c r="B17" s="214" t="s">
        <v>374</v>
      </c>
      <c r="C17" s="215"/>
      <c r="D17" s="215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51" customHeight="1">
      <c r="A18" s="215"/>
      <c r="B18" s="217" t="s">
        <v>375</v>
      </c>
      <c r="C18" s="215" t="s">
        <v>37</v>
      </c>
      <c r="D18" s="215" t="s">
        <v>376</v>
      </c>
      <c r="E18" s="216">
        <v>162</v>
      </c>
      <c r="F18" s="216"/>
      <c r="G18" s="216">
        <f>F18+E18</f>
        <v>162</v>
      </c>
      <c r="H18" s="216">
        <v>242</v>
      </c>
      <c r="I18" s="216"/>
      <c r="J18" s="216">
        <f>I18+H18</f>
        <v>242</v>
      </c>
      <c r="K18" s="216">
        <f aca="true" t="shared" si="1" ref="K18:M21">H18-E18</f>
        <v>80</v>
      </c>
      <c r="L18" s="216">
        <f t="shared" si="1"/>
        <v>0</v>
      </c>
      <c r="M18" s="216">
        <f t="shared" si="1"/>
        <v>80</v>
      </c>
    </row>
    <row r="19" spans="1:13" ht="51" customHeight="1">
      <c r="A19" s="215"/>
      <c r="B19" s="217" t="s">
        <v>377</v>
      </c>
      <c r="C19" s="215" t="s">
        <v>37</v>
      </c>
      <c r="D19" s="215" t="s">
        <v>376</v>
      </c>
      <c r="E19" s="216">
        <v>22</v>
      </c>
      <c r="F19" s="216"/>
      <c r="G19" s="216">
        <f>F19+E19</f>
        <v>22</v>
      </c>
      <c r="H19" s="216">
        <v>19</v>
      </c>
      <c r="I19" s="216"/>
      <c r="J19" s="216">
        <f>I19+H19</f>
        <v>19</v>
      </c>
      <c r="K19" s="216">
        <f t="shared" si="1"/>
        <v>-3</v>
      </c>
      <c r="L19" s="216">
        <f t="shared" si="1"/>
        <v>0</v>
      </c>
      <c r="M19" s="216">
        <f t="shared" si="1"/>
        <v>-3</v>
      </c>
    </row>
    <row r="20" spans="1:13" ht="51" customHeight="1">
      <c r="A20" s="215"/>
      <c r="B20" s="217" t="s">
        <v>378</v>
      </c>
      <c r="C20" s="215" t="s">
        <v>37</v>
      </c>
      <c r="D20" s="215" t="s">
        <v>376</v>
      </c>
      <c r="E20" s="216">
        <v>2</v>
      </c>
      <c r="F20" s="216"/>
      <c r="G20" s="216">
        <f>F20+E20</f>
        <v>2</v>
      </c>
      <c r="H20" s="216">
        <v>1</v>
      </c>
      <c r="I20" s="216"/>
      <c r="J20" s="216">
        <f>I20+H20</f>
        <v>1</v>
      </c>
      <c r="K20" s="216">
        <f t="shared" si="1"/>
        <v>-1</v>
      </c>
      <c r="L20" s="216">
        <f t="shared" si="1"/>
        <v>0</v>
      </c>
      <c r="M20" s="216">
        <f t="shared" si="1"/>
        <v>-1</v>
      </c>
    </row>
    <row r="21" spans="1:13" ht="51" customHeight="1">
      <c r="A21" s="215"/>
      <c r="B21" s="217" t="s">
        <v>379</v>
      </c>
      <c r="C21" s="215" t="s">
        <v>37</v>
      </c>
      <c r="D21" s="215" t="s">
        <v>376</v>
      </c>
      <c r="E21" s="216">
        <v>23</v>
      </c>
      <c r="F21" s="216"/>
      <c r="G21" s="216">
        <f>F21+E21</f>
        <v>23</v>
      </c>
      <c r="H21" s="216">
        <v>23</v>
      </c>
      <c r="I21" s="216"/>
      <c r="J21" s="216">
        <f>I21+H21</f>
        <v>23</v>
      </c>
      <c r="K21" s="216">
        <f t="shared" si="1"/>
        <v>0</v>
      </c>
      <c r="L21" s="216">
        <f t="shared" si="1"/>
        <v>0</v>
      </c>
      <c r="M21" s="216">
        <f t="shared" si="1"/>
        <v>0</v>
      </c>
    </row>
    <row r="22" spans="1:13" ht="15">
      <c r="A22" s="213">
        <v>3</v>
      </c>
      <c r="B22" s="214" t="s">
        <v>380</v>
      </c>
      <c r="C22" s="215"/>
      <c r="D22" s="215"/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63.75">
      <c r="A23" s="215">
        <v>1</v>
      </c>
      <c r="B23" s="217" t="s">
        <v>381</v>
      </c>
      <c r="C23" s="215" t="s">
        <v>382</v>
      </c>
      <c r="D23" s="215" t="s">
        <v>376</v>
      </c>
      <c r="E23" s="216">
        <v>2949</v>
      </c>
      <c r="F23" s="216"/>
      <c r="G23" s="216"/>
      <c r="H23" s="216">
        <v>2463</v>
      </c>
      <c r="I23" s="216"/>
      <c r="J23" s="216"/>
      <c r="K23" s="216">
        <f aca="true" t="shared" si="2" ref="K23:M28">H23-E23</f>
        <v>-486</v>
      </c>
      <c r="L23" s="216">
        <f t="shared" si="2"/>
        <v>0</v>
      </c>
      <c r="M23" s="216">
        <f t="shared" si="2"/>
        <v>0</v>
      </c>
    </row>
    <row r="24" spans="1:13" ht="25.5">
      <c r="A24" s="215">
        <v>2</v>
      </c>
      <c r="B24" s="217" t="s">
        <v>383</v>
      </c>
      <c r="C24" s="215" t="s">
        <v>384</v>
      </c>
      <c r="D24" s="215" t="s">
        <v>385</v>
      </c>
      <c r="E24" s="216">
        <v>4500</v>
      </c>
      <c r="F24" s="216"/>
      <c r="G24" s="216"/>
      <c r="H24" s="216">
        <v>7538.2</v>
      </c>
      <c r="I24" s="216"/>
      <c r="J24" s="216"/>
      <c r="K24" s="216">
        <f t="shared" si="2"/>
        <v>3038.2</v>
      </c>
      <c r="L24" s="216">
        <f t="shared" si="2"/>
        <v>0</v>
      </c>
      <c r="M24" s="216">
        <f t="shared" si="2"/>
        <v>0</v>
      </c>
    </row>
    <row r="25" spans="1:13" ht="15">
      <c r="A25" s="215">
        <v>3</v>
      </c>
      <c r="B25" s="217" t="s">
        <v>386</v>
      </c>
      <c r="C25" s="215" t="s">
        <v>387</v>
      </c>
      <c r="D25" s="215" t="s">
        <v>385</v>
      </c>
      <c r="E25" s="216">
        <v>3600</v>
      </c>
      <c r="F25" s="216"/>
      <c r="G25" s="216"/>
      <c r="H25" s="216">
        <v>4683.8</v>
      </c>
      <c r="I25" s="216"/>
      <c r="J25" s="216"/>
      <c r="K25" s="216">
        <f t="shared" si="2"/>
        <v>1083.8000000000002</v>
      </c>
      <c r="L25" s="216">
        <f t="shared" si="2"/>
        <v>0</v>
      </c>
      <c r="M25" s="216">
        <f t="shared" si="2"/>
        <v>0</v>
      </c>
    </row>
    <row r="26" spans="1:13" ht="25.5">
      <c r="A26" s="215">
        <v>4</v>
      </c>
      <c r="B26" s="217" t="s">
        <v>388</v>
      </c>
      <c r="C26" s="215" t="s">
        <v>389</v>
      </c>
      <c r="D26" s="215" t="s">
        <v>385</v>
      </c>
      <c r="E26" s="216">
        <v>4457</v>
      </c>
      <c r="F26" s="216"/>
      <c r="G26" s="216"/>
      <c r="H26" s="216">
        <v>4457</v>
      </c>
      <c r="I26" s="216"/>
      <c r="J26" s="216"/>
      <c r="K26" s="216">
        <f t="shared" si="2"/>
        <v>0</v>
      </c>
      <c r="L26" s="216">
        <f t="shared" si="2"/>
        <v>0</v>
      </c>
      <c r="M26" s="216">
        <f t="shared" si="2"/>
        <v>0</v>
      </c>
    </row>
    <row r="27" spans="1:13" ht="25.5">
      <c r="A27" s="215">
        <v>5</v>
      </c>
      <c r="B27" s="217" t="s">
        <v>390</v>
      </c>
      <c r="C27" s="215" t="s">
        <v>389</v>
      </c>
      <c r="D27" s="215" t="s">
        <v>385</v>
      </c>
      <c r="E27" s="216">
        <v>5548</v>
      </c>
      <c r="F27" s="216"/>
      <c r="G27" s="216"/>
      <c r="H27" s="216">
        <v>5548</v>
      </c>
      <c r="I27" s="216"/>
      <c r="J27" s="216"/>
      <c r="K27" s="216">
        <f t="shared" si="2"/>
        <v>0</v>
      </c>
      <c r="L27" s="216">
        <f t="shared" si="2"/>
        <v>0</v>
      </c>
      <c r="M27" s="216">
        <f t="shared" si="2"/>
        <v>0</v>
      </c>
    </row>
    <row r="28" spans="1:13" ht="25.5">
      <c r="A28" s="215">
        <v>6</v>
      </c>
      <c r="B28" s="217" t="s">
        <v>391</v>
      </c>
      <c r="C28" s="215" t="s">
        <v>37</v>
      </c>
      <c r="D28" s="215" t="s">
        <v>385</v>
      </c>
      <c r="E28" s="216">
        <v>2.3</v>
      </c>
      <c r="F28" s="216"/>
      <c r="G28" s="216"/>
      <c r="H28" s="216">
        <v>2.3</v>
      </c>
      <c r="I28" s="216"/>
      <c r="J28" s="216"/>
      <c r="K28" s="216">
        <f t="shared" si="2"/>
        <v>0</v>
      </c>
      <c r="L28" s="216">
        <f t="shared" si="2"/>
        <v>0</v>
      </c>
      <c r="M28" s="216">
        <f t="shared" si="2"/>
        <v>0</v>
      </c>
    </row>
    <row r="29" spans="1:13" ht="15">
      <c r="A29" s="213">
        <v>4</v>
      </c>
      <c r="B29" s="214" t="s">
        <v>392</v>
      </c>
      <c r="C29" s="215"/>
      <c r="D29" s="215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51">
      <c r="A30" s="215">
        <v>1</v>
      </c>
      <c r="B30" s="217" t="s">
        <v>393</v>
      </c>
      <c r="C30" s="215" t="s">
        <v>54</v>
      </c>
      <c r="D30" s="215" t="s">
        <v>385</v>
      </c>
      <c r="E30" s="216">
        <v>100</v>
      </c>
      <c r="F30" s="216"/>
      <c r="G30" s="216"/>
      <c r="H30" s="216">
        <v>100</v>
      </c>
      <c r="I30" s="216"/>
      <c r="J30" s="216"/>
      <c r="K30" s="216">
        <f>H30-E30</f>
        <v>0</v>
      </c>
      <c r="L30" s="216">
        <f>I30-F30</f>
        <v>0</v>
      </c>
      <c r="M30" s="216">
        <f>J30-G30</f>
        <v>0</v>
      </c>
    </row>
    <row r="31" spans="5:13" ht="15">
      <c r="E31" s="218"/>
      <c r="F31" s="218"/>
      <c r="G31" s="218"/>
      <c r="H31" s="218"/>
      <c r="I31" s="218"/>
      <c r="J31" s="218"/>
      <c r="K31" s="218"/>
      <c r="L31" s="218"/>
      <c r="M31" s="218"/>
    </row>
    <row r="32" spans="1:11" s="221" customFormat="1" ht="15.75">
      <c r="A32" s="219" t="s">
        <v>250</v>
      </c>
      <c r="B32" s="219"/>
      <c r="C32" s="219"/>
      <c r="D32" s="219"/>
      <c r="E32" s="276"/>
      <c r="F32" s="276"/>
      <c r="G32" s="276"/>
      <c r="H32" s="219"/>
      <c r="I32" s="219"/>
      <c r="J32" s="220" t="s">
        <v>251</v>
      </c>
      <c r="K32" s="220"/>
    </row>
    <row r="33" spans="5:10" s="221" customFormat="1" ht="15.75">
      <c r="E33" s="277" t="s">
        <v>58</v>
      </c>
      <c r="F33" s="277"/>
      <c r="G33" s="277"/>
      <c r="J33" s="221" t="s">
        <v>59</v>
      </c>
    </row>
    <row r="34" spans="5:13" ht="15">
      <c r="E34" s="218"/>
      <c r="F34" s="218"/>
      <c r="G34" s="218"/>
      <c r="H34" s="218"/>
      <c r="I34" s="218"/>
      <c r="J34" s="218"/>
      <c r="K34" s="218"/>
      <c r="L34" s="218"/>
      <c r="M34" s="218"/>
    </row>
    <row r="35" spans="5:13" ht="15">
      <c r="E35" s="218"/>
      <c r="F35" s="218"/>
      <c r="G35" s="218"/>
      <c r="H35" s="218"/>
      <c r="I35" s="218"/>
      <c r="J35" s="218"/>
      <c r="K35" s="218"/>
      <c r="L35" s="218"/>
      <c r="M35" s="218"/>
    </row>
    <row r="36" spans="5:13" ht="15">
      <c r="E36" s="218"/>
      <c r="F36" s="218"/>
      <c r="G36" s="218"/>
      <c r="H36" s="218"/>
      <c r="I36" s="218"/>
      <c r="J36" s="218"/>
      <c r="K36" s="218"/>
      <c r="L36" s="218"/>
      <c r="M36" s="218"/>
    </row>
    <row r="37" spans="5:13" ht="15">
      <c r="E37" s="218"/>
      <c r="F37" s="218"/>
      <c r="G37" s="218"/>
      <c r="H37" s="218"/>
      <c r="I37" s="218"/>
      <c r="J37" s="218"/>
      <c r="K37" s="218"/>
      <c r="L37" s="218"/>
      <c r="M37" s="218"/>
    </row>
    <row r="38" spans="5:13" ht="15">
      <c r="E38" s="218"/>
      <c r="F38" s="218"/>
      <c r="G38" s="218"/>
      <c r="H38" s="218"/>
      <c r="I38" s="218"/>
      <c r="J38" s="218"/>
      <c r="K38" s="218"/>
      <c r="L38" s="218"/>
      <c r="M38" s="218"/>
    </row>
    <row r="39" spans="5:13" ht="15">
      <c r="E39" s="218"/>
      <c r="F39" s="218"/>
      <c r="G39" s="218"/>
      <c r="H39" s="218"/>
      <c r="I39" s="218"/>
      <c r="J39" s="218"/>
      <c r="K39" s="218"/>
      <c r="L39" s="218"/>
      <c r="M39" s="218"/>
    </row>
    <row r="40" spans="5:13" ht="15">
      <c r="E40" s="218"/>
      <c r="F40" s="218"/>
      <c r="G40" s="218"/>
      <c r="H40" s="218"/>
      <c r="I40" s="218"/>
      <c r="J40" s="218"/>
      <c r="K40" s="218"/>
      <c r="L40" s="218"/>
      <c r="M40" s="218"/>
    </row>
    <row r="41" spans="5:13" ht="15">
      <c r="E41" s="218"/>
      <c r="F41" s="218"/>
      <c r="G41" s="218"/>
      <c r="H41" s="218"/>
      <c r="I41" s="218"/>
      <c r="J41" s="218"/>
      <c r="K41" s="218"/>
      <c r="L41" s="218"/>
      <c r="M41" s="218"/>
    </row>
    <row r="42" spans="5:13" ht="15">
      <c r="E42" s="218"/>
      <c r="F42" s="218"/>
      <c r="G42" s="218"/>
      <c r="H42" s="218"/>
      <c r="I42" s="218"/>
      <c r="J42" s="218"/>
      <c r="K42" s="218"/>
      <c r="L42" s="218"/>
      <c r="M42" s="218"/>
    </row>
    <row r="43" spans="5:13" ht="15">
      <c r="E43" s="218"/>
      <c r="F43" s="218"/>
      <c r="G43" s="218"/>
      <c r="H43" s="218"/>
      <c r="I43" s="218"/>
      <c r="J43" s="218"/>
      <c r="K43" s="218"/>
      <c r="L43" s="218"/>
      <c r="M43" s="218"/>
    </row>
    <row r="44" spans="5:13" ht="15">
      <c r="E44" s="218"/>
      <c r="F44" s="218"/>
      <c r="G44" s="218"/>
      <c r="H44" s="218"/>
      <c r="I44" s="218"/>
      <c r="J44" s="218"/>
      <c r="K44" s="218"/>
      <c r="L44" s="218"/>
      <c r="M44" s="218"/>
    </row>
    <row r="45" spans="5:13" ht="15">
      <c r="E45" s="218"/>
      <c r="F45" s="218"/>
      <c r="G45" s="218"/>
      <c r="H45" s="218"/>
      <c r="I45" s="218"/>
      <c r="J45" s="218"/>
      <c r="K45" s="218"/>
      <c r="L45" s="218"/>
      <c r="M45" s="218"/>
    </row>
    <row r="46" spans="5:13" ht="15">
      <c r="E46" s="218"/>
      <c r="F46" s="218"/>
      <c r="G46" s="218"/>
      <c r="H46" s="218"/>
      <c r="I46" s="218"/>
      <c r="J46" s="218"/>
      <c r="K46" s="218"/>
      <c r="L46" s="218"/>
      <c r="M46" s="218"/>
    </row>
    <row r="47" spans="5:13" ht="15">
      <c r="E47" s="218"/>
      <c r="F47" s="218"/>
      <c r="G47" s="218"/>
      <c r="H47" s="218"/>
      <c r="I47" s="218"/>
      <c r="J47" s="218"/>
      <c r="K47" s="218"/>
      <c r="L47" s="218"/>
      <c r="M47" s="218"/>
    </row>
    <row r="48" spans="5:13" ht="15">
      <c r="E48" s="218"/>
      <c r="F48" s="218"/>
      <c r="G48" s="218"/>
      <c r="H48" s="218"/>
      <c r="I48" s="218"/>
      <c r="J48" s="218"/>
      <c r="K48" s="218"/>
      <c r="L48" s="218"/>
      <c r="M48" s="218"/>
    </row>
    <row r="49" spans="5:13" ht="15">
      <c r="E49" s="218"/>
      <c r="F49" s="218"/>
      <c r="G49" s="218"/>
      <c r="H49" s="218"/>
      <c r="I49" s="218"/>
      <c r="J49" s="218"/>
      <c r="K49" s="218"/>
      <c r="L49" s="218"/>
      <c r="M49" s="218"/>
    </row>
    <row r="50" spans="5:13" ht="15">
      <c r="E50" s="218"/>
      <c r="F50" s="218"/>
      <c r="G50" s="218"/>
      <c r="H50" s="218"/>
      <c r="I50" s="218"/>
      <c r="J50" s="218"/>
      <c r="K50" s="218"/>
      <c r="L50" s="218"/>
      <c r="M50" s="218"/>
    </row>
    <row r="51" spans="5:13" ht="15">
      <c r="E51" s="218"/>
      <c r="F51" s="218"/>
      <c r="G51" s="218"/>
      <c r="H51" s="218"/>
      <c r="I51" s="218"/>
      <c r="J51" s="218"/>
      <c r="K51" s="218"/>
      <c r="L51" s="218"/>
      <c r="M51" s="218"/>
    </row>
    <row r="52" spans="5:13" ht="15">
      <c r="E52" s="218"/>
      <c r="F52" s="218"/>
      <c r="G52" s="218"/>
      <c r="H52" s="218"/>
      <c r="I52" s="218"/>
      <c r="J52" s="218"/>
      <c r="K52" s="218"/>
      <c r="L52" s="218"/>
      <c r="M52" s="218"/>
    </row>
    <row r="53" spans="5:13" ht="15">
      <c r="E53" s="218"/>
      <c r="F53" s="218"/>
      <c r="G53" s="218"/>
      <c r="H53" s="218"/>
      <c r="I53" s="218"/>
      <c r="J53" s="218"/>
      <c r="K53" s="218"/>
      <c r="L53" s="218"/>
      <c r="M53" s="218"/>
    </row>
    <row r="54" spans="5:13" ht="15">
      <c r="E54" s="218"/>
      <c r="F54" s="218"/>
      <c r="G54" s="218"/>
      <c r="H54" s="218"/>
      <c r="I54" s="218"/>
      <c r="J54" s="218"/>
      <c r="K54" s="218"/>
      <c r="L54" s="218"/>
      <c r="M54" s="218"/>
    </row>
    <row r="55" spans="5:13" ht="15">
      <c r="E55" s="218"/>
      <c r="F55" s="218"/>
      <c r="G55" s="218"/>
      <c r="H55" s="218"/>
      <c r="I55" s="218"/>
      <c r="J55" s="218"/>
      <c r="K55" s="218"/>
      <c r="L55" s="218"/>
      <c r="M55" s="218"/>
    </row>
    <row r="56" spans="5:13" ht="15">
      <c r="E56" s="218"/>
      <c r="F56" s="218"/>
      <c r="G56" s="218"/>
      <c r="H56" s="218"/>
      <c r="I56" s="218"/>
      <c r="J56" s="218"/>
      <c r="K56" s="218"/>
      <c r="L56" s="218"/>
      <c r="M56" s="218"/>
    </row>
    <row r="57" spans="5:13" ht="15">
      <c r="E57" s="218"/>
      <c r="F57" s="218"/>
      <c r="G57" s="218"/>
      <c r="H57" s="218"/>
      <c r="I57" s="218"/>
      <c r="J57" s="218"/>
      <c r="K57" s="218"/>
      <c r="L57" s="218"/>
      <c r="M57" s="218"/>
    </row>
    <row r="58" spans="5:13" ht="15">
      <c r="E58" s="218"/>
      <c r="F58" s="218"/>
      <c r="G58" s="218"/>
      <c r="H58" s="218"/>
      <c r="I58" s="218"/>
      <c r="J58" s="218"/>
      <c r="K58" s="218"/>
      <c r="L58" s="218"/>
      <c r="M58" s="218"/>
    </row>
    <row r="59" spans="5:13" ht="15">
      <c r="E59" s="218"/>
      <c r="F59" s="218"/>
      <c r="G59" s="218"/>
      <c r="H59" s="218"/>
      <c r="I59" s="218"/>
      <c r="J59" s="218"/>
      <c r="K59" s="218"/>
      <c r="L59" s="218"/>
      <c r="M59" s="218"/>
    </row>
    <row r="60" spans="5:13" ht="15">
      <c r="E60" s="218"/>
      <c r="F60" s="218"/>
      <c r="G60" s="218"/>
      <c r="H60" s="218"/>
      <c r="I60" s="218"/>
      <c r="J60" s="218"/>
      <c r="K60" s="218"/>
      <c r="L60" s="218"/>
      <c r="M60" s="218"/>
    </row>
    <row r="61" spans="5:13" ht="15">
      <c r="E61" s="218"/>
      <c r="F61" s="218"/>
      <c r="G61" s="218"/>
      <c r="H61" s="218"/>
      <c r="I61" s="218"/>
      <c r="J61" s="218"/>
      <c r="K61" s="218"/>
      <c r="L61" s="218"/>
      <c r="M61" s="218"/>
    </row>
    <row r="62" spans="5:13" ht="15">
      <c r="E62" s="218"/>
      <c r="F62" s="218"/>
      <c r="G62" s="218"/>
      <c r="H62" s="218"/>
      <c r="I62" s="218"/>
      <c r="J62" s="218"/>
      <c r="K62" s="218"/>
      <c r="L62" s="218"/>
      <c r="M62" s="218"/>
    </row>
    <row r="63" spans="5:13" ht="15">
      <c r="E63" s="218"/>
      <c r="F63" s="218"/>
      <c r="G63" s="218"/>
      <c r="H63" s="218"/>
      <c r="I63" s="218"/>
      <c r="J63" s="218"/>
      <c r="K63" s="218"/>
      <c r="L63" s="218"/>
      <c r="M63" s="218"/>
    </row>
    <row r="64" spans="5:13" ht="15">
      <c r="E64" s="218"/>
      <c r="F64" s="218"/>
      <c r="G64" s="218"/>
      <c r="H64" s="218"/>
      <c r="I64" s="218"/>
      <c r="J64" s="218"/>
      <c r="K64" s="218"/>
      <c r="L64" s="218"/>
      <c r="M64" s="218"/>
    </row>
    <row r="65" spans="5:13" ht="15">
      <c r="E65" s="218"/>
      <c r="F65" s="218"/>
      <c r="G65" s="218"/>
      <c r="H65" s="218"/>
      <c r="I65" s="218"/>
      <c r="J65" s="218"/>
      <c r="K65" s="218"/>
      <c r="L65" s="218"/>
      <c r="M65" s="218"/>
    </row>
    <row r="66" spans="5:13" ht="15">
      <c r="E66" s="218"/>
      <c r="F66" s="218"/>
      <c r="G66" s="218"/>
      <c r="H66" s="218"/>
      <c r="I66" s="218"/>
      <c r="J66" s="218"/>
      <c r="K66" s="218"/>
      <c r="L66" s="218"/>
      <c r="M66" s="218"/>
    </row>
    <row r="67" spans="5:13" ht="15">
      <c r="E67" s="218"/>
      <c r="F67" s="218"/>
      <c r="G67" s="218"/>
      <c r="H67" s="218"/>
      <c r="I67" s="218"/>
      <c r="J67" s="218"/>
      <c r="K67" s="218"/>
      <c r="L67" s="218"/>
      <c r="M67" s="218"/>
    </row>
    <row r="68" spans="5:13" ht="15">
      <c r="E68" s="218"/>
      <c r="F68" s="218"/>
      <c r="G68" s="218"/>
      <c r="H68" s="218"/>
      <c r="I68" s="218"/>
      <c r="J68" s="218"/>
      <c r="K68" s="218"/>
      <c r="L68" s="218"/>
      <c r="M68" s="218"/>
    </row>
    <row r="69" spans="5:13" ht="15">
      <c r="E69" s="218"/>
      <c r="F69" s="218"/>
      <c r="G69" s="218"/>
      <c r="H69" s="218"/>
      <c r="I69" s="218"/>
      <c r="J69" s="218"/>
      <c r="K69" s="218"/>
      <c r="L69" s="218"/>
      <c r="M69" s="218"/>
    </row>
    <row r="70" spans="5:13" ht="15">
      <c r="E70" s="218"/>
      <c r="F70" s="218"/>
      <c r="G70" s="218"/>
      <c r="H70" s="218"/>
      <c r="I70" s="218"/>
      <c r="J70" s="218"/>
      <c r="K70" s="218"/>
      <c r="L70" s="218"/>
      <c r="M70" s="218"/>
    </row>
    <row r="71" spans="5:13" ht="15">
      <c r="E71" s="218"/>
      <c r="F71" s="218"/>
      <c r="G71" s="218"/>
      <c r="H71" s="218"/>
      <c r="I71" s="218"/>
      <c r="J71" s="218"/>
      <c r="K71" s="218"/>
      <c r="L71" s="218"/>
      <c r="M71" s="218"/>
    </row>
    <row r="72" spans="5:13" ht="15">
      <c r="E72" s="218"/>
      <c r="F72" s="218"/>
      <c r="G72" s="218"/>
      <c r="H72" s="218"/>
      <c r="I72" s="218"/>
      <c r="J72" s="218"/>
      <c r="K72" s="218"/>
      <c r="L72" s="218"/>
      <c r="M72" s="218"/>
    </row>
    <row r="73" spans="5:13" ht="15">
      <c r="E73" s="218"/>
      <c r="F73" s="218"/>
      <c r="G73" s="218"/>
      <c r="H73" s="218"/>
      <c r="I73" s="218"/>
      <c r="J73" s="218"/>
      <c r="K73" s="218"/>
      <c r="L73" s="218"/>
      <c r="M73" s="218"/>
    </row>
    <row r="74" spans="5:13" ht="15">
      <c r="E74" s="218"/>
      <c r="F74" s="218"/>
      <c r="G74" s="218"/>
      <c r="H74" s="218"/>
      <c r="I74" s="218"/>
      <c r="J74" s="218"/>
      <c r="K74" s="218"/>
      <c r="L74" s="218"/>
      <c r="M74" s="218"/>
    </row>
    <row r="75" spans="5:13" ht="15">
      <c r="E75" s="218"/>
      <c r="F75" s="218"/>
      <c r="G75" s="218"/>
      <c r="H75" s="218"/>
      <c r="I75" s="218"/>
      <c r="J75" s="218"/>
      <c r="K75" s="218"/>
      <c r="L75" s="218"/>
      <c r="M75" s="218"/>
    </row>
    <row r="76" spans="5:13" ht="15">
      <c r="E76" s="218"/>
      <c r="F76" s="218"/>
      <c r="G76" s="218"/>
      <c r="H76" s="218"/>
      <c r="I76" s="218"/>
      <c r="J76" s="218"/>
      <c r="K76" s="218"/>
      <c r="L76" s="218"/>
      <c r="M76" s="218"/>
    </row>
    <row r="77" spans="5:13" ht="15">
      <c r="E77" s="218"/>
      <c r="F77" s="218"/>
      <c r="G77" s="218"/>
      <c r="H77" s="218"/>
      <c r="I77" s="218"/>
      <c r="J77" s="218"/>
      <c r="K77" s="218"/>
      <c r="L77" s="218"/>
      <c r="M77" s="218"/>
    </row>
    <row r="78" spans="5:13" ht="15">
      <c r="E78" s="218"/>
      <c r="F78" s="218"/>
      <c r="G78" s="218"/>
      <c r="H78" s="218"/>
      <c r="I78" s="218"/>
      <c r="J78" s="218"/>
      <c r="K78" s="218"/>
      <c r="L78" s="218"/>
      <c r="M78" s="218"/>
    </row>
    <row r="79" spans="5:13" ht="15">
      <c r="E79" s="218"/>
      <c r="F79" s="218"/>
      <c r="G79" s="218"/>
      <c r="H79" s="218"/>
      <c r="I79" s="218"/>
      <c r="J79" s="218"/>
      <c r="K79" s="218"/>
      <c r="L79" s="218"/>
      <c r="M79" s="218"/>
    </row>
    <row r="80" spans="5:13" ht="15">
      <c r="E80" s="218"/>
      <c r="F80" s="218"/>
      <c r="G80" s="218"/>
      <c r="H80" s="218"/>
      <c r="I80" s="218"/>
      <c r="J80" s="218"/>
      <c r="K80" s="218"/>
      <c r="L80" s="218"/>
      <c r="M80" s="218"/>
    </row>
    <row r="81" spans="5:13" ht="15">
      <c r="E81" s="218"/>
      <c r="F81" s="218"/>
      <c r="G81" s="218"/>
      <c r="H81" s="218"/>
      <c r="I81" s="218"/>
      <c r="J81" s="218"/>
      <c r="K81" s="218"/>
      <c r="L81" s="218"/>
      <c r="M81" s="218"/>
    </row>
    <row r="82" spans="5:13" ht="15">
      <c r="E82" s="218"/>
      <c r="F82" s="218"/>
      <c r="G82" s="218"/>
      <c r="H82" s="218"/>
      <c r="I82" s="218"/>
      <c r="J82" s="218"/>
      <c r="K82" s="218"/>
      <c r="L82" s="218"/>
      <c r="M82" s="218"/>
    </row>
    <row r="83" spans="5:13" ht="15">
      <c r="E83" s="218"/>
      <c r="F83" s="218"/>
      <c r="G83" s="218"/>
      <c r="H83" s="218"/>
      <c r="I83" s="218"/>
      <c r="J83" s="218"/>
      <c r="K83" s="218"/>
      <c r="L83" s="218"/>
      <c r="M83" s="218"/>
    </row>
    <row r="84" spans="5:13" ht="15">
      <c r="E84" s="218"/>
      <c r="F84" s="218"/>
      <c r="G84" s="218"/>
      <c r="H84" s="218"/>
      <c r="I84" s="218"/>
      <c r="J84" s="218"/>
      <c r="K84" s="218"/>
      <c r="L84" s="218"/>
      <c r="M84" s="218"/>
    </row>
    <row r="85" spans="5:13" ht="15">
      <c r="E85" s="218"/>
      <c r="F85" s="218"/>
      <c r="G85" s="218"/>
      <c r="H85" s="218"/>
      <c r="I85" s="218"/>
      <c r="J85" s="218"/>
      <c r="K85" s="218"/>
      <c r="L85" s="218"/>
      <c r="M85" s="218"/>
    </row>
    <row r="86" spans="5:13" ht="15">
      <c r="E86" s="218"/>
      <c r="F86" s="218"/>
      <c r="G86" s="218"/>
      <c r="H86" s="218"/>
      <c r="I86" s="218"/>
      <c r="J86" s="218"/>
      <c r="K86" s="218"/>
      <c r="L86" s="218"/>
      <c r="M86" s="218"/>
    </row>
    <row r="87" spans="5:13" ht="15">
      <c r="E87" s="218"/>
      <c r="F87" s="218"/>
      <c r="G87" s="218"/>
      <c r="H87" s="218"/>
      <c r="I87" s="218"/>
      <c r="J87" s="218"/>
      <c r="K87" s="218"/>
      <c r="L87" s="218"/>
      <c r="M87" s="218"/>
    </row>
    <row r="88" spans="5:13" ht="15">
      <c r="E88" s="218"/>
      <c r="F88" s="218"/>
      <c r="G88" s="218"/>
      <c r="H88" s="218"/>
      <c r="I88" s="218"/>
      <c r="J88" s="218"/>
      <c r="K88" s="218"/>
      <c r="L88" s="218"/>
      <c r="M88" s="218"/>
    </row>
    <row r="89" spans="5:13" ht="15">
      <c r="E89" s="218"/>
      <c r="F89" s="218"/>
      <c r="G89" s="218"/>
      <c r="H89" s="218"/>
      <c r="I89" s="218"/>
      <c r="J89" s="218"/>
      <c r="K89" s="218"/>
      <c r="L89" s="218"/>
      <c r="M89" s="218"/>
    </row>
    <row r="90" spans="5:13" ht="15">
      <c r="E90" s="218"/>
      <c r="F90" s="218"/>
      <c r="G90" s="218"/>
      <c r="H90" s="218"/>
      <c r="I90" s="218"/>
      <c r="J90" s="218"/>
      <c r="K90" s="218"/>
      <c r="L90" s="218"/>
      <c r="M90" s="218"/>
    </row>
    <row r="91" spans="5:13" ht="15">
      <c r="E91" s="218"/>
      <c r="F91" s="218"/>
      <c r="G91" s="218"/>
      <c r="H91" s="218"/>
      <c r="I91" s="218"/>
      <c r="J91" s="218"/>
      <c r="K91" s="218"/>
      <c r="L91" s="218"/>
      <c r="M91" s="218"/>
    </row>
    <row r="92" spans="5:13" ht="15">
      <c r="E92" s="218"/>
      <c r="F92" s="218"/>
      <c r="G92" s="218"/>
      <c r="H92" s="218"/>
      <c r="I92" s="218"/>
      <c r="J92" s="218"/>
      <c r="K92" s="218"/>
      <c r="L92" s="218"/>
      <c r="M92" s="218"/>
    </row>
    <row r="93" spans="5:13" ht="15">
      <c r="E93" s="218"/>
      <c r="F93" s="218"/>
      <c r="G93" s="218"/>
      <c r="H93" s="218"/>
      <c r="I93" s="218"/>
      <c r="J93" s="218"/>
      <c r="K93" s="218"/>
      <c r="L93" s="218"/>
      <c r="M93" s="218"/>
    </row>
    <row r="94" spans="5:13" ht="15">
      <c r="E94" s="218"/>
      <c r="F94" s="218"/>
      <c r="G94" s="218"/>
      <c r="H94" s="218"/>
      <c r="I94" s="218"/>
      <c r="J94" s="218"/>
      <c r="K94" s="218"/>
      <c r="L94" s="218"/>
      <c r="M94" s="218"/>
    </row>
    <row r="95" spans="5:13" ht="15">
      <c r="E95" s="218"/>
      <c r="F95" s="218"/>
      <c r="G95" s="218"/>
      <c r="H95" s="218"/>
      <c r="I95" s="218"/>
      <c r="J95" s="218"/>
      <c r="K95" s="218"/>
      <c r="L95" s="218"/>
      <c r="M95" s="218"/>
    </row>
    <row r="96" spans="5:13" ht="15">
      <c r="E96" s="218"/>
      <c r="F96" s="218"/>
      <c r="G96" s="218"/>
      <c r="H96" s="218"/>
      <c r="I96" s="218"/>
      <c r="J96" s="218"/>
      <c r="K96" s="218"/>
      <c r="L96" s="218"/>
      <c r="M96" s="218"/>
    </row>
    <row r="97" spans="5:13" ht="15">
      <c r="E97" s="218"/>
      <c r="F97" s="218"/>
      <c r="G97" s="218"/>
      <c r="H97" s="218"/>
      <c r="I97" s="218"/>
      <c r="J97" s="218"/>
      <c r="K97" s="218"/>
      <c r="L97" s="218"/>
      <c r="M97" s="218"/>
    </row>
    <row r="98" spans="5:13" ht="15">
      <c r="E98" s="218"/>
      <c r="F98" s="218"/>
      <c r="G98" s="218"/>
      <c r="H98" s="218"/>
      <c r="I98" s="218"/>
      <c r="J98" s="218"/>
      <c r="K98" s="218"/>
      <c r="L98" s="218"/>
      <c r="M98" s="218"/>
    </row>
    <row r="99" spans="5:13" ht="15">
      <c r="E99" s="218"/>
      <c r="F99" s="218"/>
      <c r="G99" s="218"/>
      <c r="H99" s="218"/>
      <c r="I99" s="218"/>
      <c r="J99" s="218"/>
      <c r="K99" s="218"/>
      <c r="L99" s="218"/>
      <c r="M99" s="218"/>
    </row>
    <row r="100" spans="5:13" ht="15">
      <c r="E100" s="218"/>
      <c r="F100" s="218"/>
      <c r="G100" s="218"/>
      <c r="H100" s="218"/>
      <c r="I100" s="218"/>
      <c r="J100" s="218"/>
      <c r="K100" s="218"/>
      <c r="L100" s="218"/>
      <c r="M100" s="218"/>
    </row>
    <row r="101" spans="5:13" ht="15">
      <c r="E101" s="218"/>
      <c r="F101" s="218"/>
      <c r="G101" s="218"/>
      <c r="H101" s="218"/>
      <c r="I101" s="218"/>
      <c r="J101" s="218"/>
      <c r="K101" s="218"/>
      <c r="L101" s="218"/>
      <c r="M101" s="218"/>
    </row>
    <row r="102" spans="5:13" ht="15">
      <c r="E102" s="218"/>
      <c r="F102" s="218"/>
      <c r="G102" s="218"/>
      <c r="H102" s="218"/>
      <c r="I102" s="218"/>
      <c r="J102" s="218"/>
      <c r="K102" s="218"/>
      <c r="L102" s="218"/>
      <c r="M102" s="218"/>
    </row>
    <row r="103" spans="5:13" ht="15">
      <c r="E103" s="218"/>
      <c r="F103" s="218"/>
      <c r="G103" s="218"/>
      <c r="H103" s="218"/>
      <c r="I103" s="218"/>
      <c r="J103" s="218"/>
      <c r="K103" s="218"/>
      <c r="L103" s="218"/>
      <c r="M103" s="218"/>
    </row>
    <row r="104" spans="5:13" ht="15">
      <c r="E104" s="218"/>
      <c r="F104" s="218"/>
      <c r="G104" s="218"/>
      <c r="H104" s="218"/>
      <c r="I104" s="218"/>
      <c r="J104" s="218"/>
      <c r="K104" s="218"/>
      <c r="L104" s="218"/>
      <c r="M104" s="218"/>
    </row>
    <row r="105" spans="5:13" ht="15">
      <c r="E105" s="218"/>
      <c r="F105" s="218"/>
      <c r="G105" s="218"/>
      <c r="H105" s="218"/>
      <c r="I105" s="218"/>
      <c r="J105" s="218"/>
      <c r="K105" s="218"/>
      <c r="L105" s="218"/>
      <c r="M105" s="218"/>
    </row>
    <row r="106" spans="5:13" ht="15">
      <c r="E106" s="218"/>
      <c r="F106" s="218"/>
      <c r="G106" s="218"/>
      <c r="H106" s="218"/>
      <c r="I106" s="218"/>
      <c r="J106" s="218"/>
      <c r="K106" s="218"/>
      <c r="L106" s="218"/>
      <c r="M106" s="218"/>
    </row>
    <row r="107" spans="5:13" ht="15">
      <c r="E107" s="218"/>
      <c r="F107" s="218"/>
      <c r="G107" s="218"/>
      <c r="H107" s="218"/>
      <c r="I107" s="218"/>
      <c r="J107" s="218"/>
      <c r="K107" s="218"/>
      <c r="L107" s="218"/>
      <c r="M107" s="218"/>
    </row>
    <row r="108" spans="5:13" ht="15">
      <c r="E108" s="218"/>
      <c r="F108" s="218"/>
      <c r="G108" s="218"/>
      <c r="H108" s="218"/>
      <c r="I108" s="218"/>
      <c r="J108" s="218"/>
      <c r="K108" s="218"/>
      <c r="L108" s="218"/>
      <c r="M108" s="218"/>
    </row>
    <row r="109" spans="5:13" ht="15">
      <c r="E109" s="218"/>
      <c r="F109" s="218"/>
      <c r="G109" s="218"/>
      <c r="H109" s="218"/>
      <c r="I109" s="218"/>
      <c r="J109" s="218"/>
      <c r="K109" s="218"/>
      <c r="L109" s="218"/>
      <c r="M109" s="218"/>
    </row>
    <row r="110" spans="5:13" ht="15">
      <c r="E110" s="218"/>
      <c r="F110" s="218"/>
      <c r="G110" s="218"/>
      <c r="H110" s="218"/>
      <c r="I110" s="218"/>
      <c r="J110" s="218"/>
      <c r="K110" s="218"/>
      <c r="L110" s="218"/>
      <c r="M110" s="218"/>
    </row>
    <row r="111" spans="5:13" ht="15">
      <c r="E111" s="218"/>
      <c r="F111" s="218"/>
      <c r="G111" s="218"/>
      <c r="H111" s="218"/>
      <c r="I111" s="218"/>
      <c r="J111" s="218"/>
      <c r="K111" s="218"/>
      <c r="L111" s="218"/>
      <c r="M111" s="218"/>
    </row>
    <row r="112" spans="5:13" ht="15">
      <c r="E112" s="218"/>
      <c r="F112" s="218"/>
      <c r="G112" s="218"/>
      <c r="H112" s="218"/>
      <c r="I112" s="218"/>
      <c r="J112" s="218"/>
      <c r="K112" s="218"/>
      <c r="L112" s="218"/>
      <c r="M112" s="218"/>
    </row>
    <row r="113" spans="5:13" ht="15">
      <c r="E113" s="218"/>
      <c r="F113" s="218"/>
      <c r="G113" s="218"/>
      <c r="H113" s="218"/>
      <c r="I113" s="218"/>
      <c r="J113" s="218"/>
      <c r="K113" s="218"/>
      <c r="L113" s="218"/>
      <c r="M113" s="218"/>
    </row>
    <row r="114" spans="5:13" ht="15">
      <c r="E114" s="218"/>
      <c r="F114" s="218"/>
      <c r="G114" s="218"/>
      <c r="H114" s="218"/>
      <c r="I114" s="218"/>
      <c r="J114" s="218"/>
      <c r="K114" s="218"/>
      <c r="L114" s="218"/>
      <c r="M114" s="218"/>
    </row>
    <row r="115" spans="5:13" ht="15">
      <c r="E115" s="218"/>
      <c r="F115" s="218"/>
      <c r="G115" s="218"/>
      <c r="H115" s="218"/>
      <c r="I115" s="218"/>
      <c r="J115" s="218"/>
      <c r="K115" s="218"/>
      <c r="L115" s="218"/>
      <c r="M115" s="218"/>
    </row>
    <row r="116" spans="5:13" ht="15">
      <c r="E116" s="218"/>
      <c r="F116" s="218"/>
      <c r="G116" s="218"/>
      <c r="H116" s="218"/>
      <c r="I116" s="218"/>
      <c r="J116" s="218"/>
      <c r="K116" s="218"/>
      <c r="L116" s="218"/>
      <c r="M116" s="218"/>
    </row>
    <row r="117" spans="5:13" ht="15">
      <c r="E117" s="218"/>
      <c r="F117" s="218"/>
      <c r="G117" s="218"/>
      <c r="H117" s="218"/>
      <c r="I117" s="218"/>
      <c r="J117" s="218"/>
      <c r="K117" s="218"/>
      <c r="L117" s="218"/>
      <c r="M117" s="218"/>
    </row>
    <row r="118" spans="5:13" ht="15">
      <c r="E118" s="218"/>
      <c r="F118" s="218"/>
      <c r="G118" s="218"/>
      <c r="H118" s="218"/>
      <c r="I118" s="218"/>
      <c r="J118" s="218"/>
      <c r="K118" s="218"/>
      <c r="L118" s="218"/>
      <c r="M118" s="218"/>
    </row>
    <row r="119" spans="5:13" ht="15">
      <c r="E119" s="218"/>
      <c r="F119" s="218"/>
      <c r="G119" s="218"/>
      <c r="H119" s="218"/>
      <c r="I119" s="218"/>
      <c r="J119" s="218"/>
      <c r="K119" s="218"/>
      <c r="L119" s="218"/>
      <c r="M119" s="218"/>
    </row>
    <row r="120" spans="5:13" ht="15">
      <c r="E120" s="218"/>
      <c r="F120" s="218"/>
      <c r="G120" s="218"/>
      <c r="H120" s="218"/>
      <c r="I120" s="218"/>
      <c r="J120" s="218"/>
      <c r="K120" s="218"/>
      <c r="L120" s="218"/>
      <c r="M120" s="218"/>
    </row>
    <row r="121" spans="5:13" ht="15">
      <c r="E121" s="218"/>
      <c r="F121" s="218"/>
      <c r="G121" s="218"/>
      <c r="H121" s="218"/>
      <c r="I121" s="218"/>
      <c r="J121" s="218"/>
      <c r="K121" s="218"/>
      <c r="L121" s="218"/>
      <c r="M121" s="218"/>
    </row>
    <row r="122" spans="5:13" ht="15">
      <c r="E122" s="218"/>
      <c r="F122" s="218"/>
      <c r="G122" s="218"/>
      <c r="H122" s="218"/>
      <c r="I122" s="218"/>
      <c r="J122" s="218"/>
      <c r="K122" s="218"/>
      <c r="L122" s="218"/>
      <c r="M122" s="218"/>
    </row>
    <row r="123" spans="5:13" ht="15">
      <c r="E123" s="218"/>
      <c r="F123" s="218"/>
      <c r="G123" s="218"/>
      <c r="H123" s="218"/>
      <c r="I123" s="218"/>
      <c r="J123" s="218"/>
      <c r="K123" s="218"/>
      <c r="L123" s="218"/>
      <c r="M123" s="218"/>
    </row>
    <row r="124" spans="5:13" ht="15">
      <c r="E124" s="218"/>
      <c r="F124" s="218"/>
      <c r="G124" s="218"/>
      <c r="H124" s="218"/>
      <c r="I124" s="218"/>
      <c r="J124" s="218"/>
      <c r="K124" s="218"/>
      <c r="L124" s="218"/>
      <c r="M124" s="218"/>
    </row>
    <row r="125" spans="5:13" ht="15">
      <c r="E125" s="218"/>
      <c r="F125" s="218"/>
      <c r="G125" s="218"/>
      <c r="H125" s="218"/>
      <c r="I125" s="218"/>
      <c r="J125" s="218"/>
      <c r="K125" s="218"/>
      <c r="L125" s="218"/>
      <c r="M125" s="218"/>
    </row>
    <row r="126" spans="5:13" ht="15">
      <c r="E126" s="218"/>
      <c r="F126" s="218"/>
      <c r="G126" s="218"/>
      <c r="H126" s="218"/>
      <c r="I126" s="218"/>
      <c r="J126" s="218"/>
      <c r="K126" s="218"/>
      <c r="L126" s="218"/>
      <c r="M126" s="218"/>
    </row>
    <row r="127" spans="5:13" ht="15">
      <c r="E127" s="218"/>
      <c r="F127" s="218"/>
      <c r="G127" s="218"/>
      <c r="H127" s="218"/>
      <c r="I127" s="218"/>
      <c r="J127" s="218"/>
      <c r="K127" s="218"/>
      <c r="L127" s="218"/>
      <c r="M127" s="218"/>
    </row>
    <row r="128" spans="5:13" ht="15">
      <c r="E128" s="218"/>
      <c r="F128" s="218"/>
      <c r="G128" s="218"/>
      <c r="H128" s="218"/>
      <c r="I128" s="218"/>
      <c r="J128" s="218"/>
      <c r="K128" s="218"/>
      <c r="L128" s="218"/>
      <c r="M128" s="218"/>
    </row>
    <row r="129" spans="5:13" ht="15">
      <c r="E129" s="218"/>
      <c r="F129" s="218"/>
      <c r="G129" s="218"/>
      <c r="H129" s="218"/>
      <c r="I129" s="218"/>
      <c r="J129" s="218"/>
      <c r="K129" s="218"/>
      <c r="L129" s="218"/>
      <c r="M129" s="218"/>
    </row>
    <row r="130" spans="5:13" ht="15">
      <c r="E130" s="218"/>
      <c r="F130" s="218"/>
      <c r="G130" s="218"/>
      <c r="H130" s="218"/>
      <c r="I130" s="218"/>
      <c r="J130" s="218"/>
      <c r="K130" s="218"/>
      <c r="L130" s="218"/>
      <c r="M130" s="218"/>
    </row>
    <row r="131" spans="5:13" ht="15">
      <c r="E131" s="218"/>
      <c r="F131" s="218"/>
      <c r="G131" s="218"/>
      <c r="H131" s="218"/>
      <c r="I131" s="218"/>
      <c r="J131" s="218"/>
      <c r="K131" s="218"/>
      <c r="L131" s="218"/>
      <c r="M131" s="218"/>
    </row>
    <row r="132" spans="5:13" ht="15">
      <c r="E132" s="218"/>
      <c r="F132" s="218"/>
      <c r="G132" s="218"/>
      <c r="H132" s="218"/>
      <c r="I132" s="218"/>
      <c r="J132" s="218"/>
      <c r="K132" s="218"/>
      <c r="L132" s="218"/>
      <c r="M132" s="218"/>
    </row>
    <row r="133" spans="5:13" ht="15">
      <c r="E133" s="218"/>
      <c r="F133" s="218"/>
      <c r="G133" s="218"/>
      <c r="H133" s="218"/>
      <c r="I133" s="218"/>
      <c r="J133" s="218"/>
      <c r="K133" s="218"/>
      <c r="L133" s="218"/>
      <c r="M133" s="218"/>
    </row>
    <row r="134" spans="5:13" ht="15">
      <c r="E134" s="218"/>
      <c r="F134" s="218"/>
      <c r="G134" s="218"/>
      <c r="H134" s="218"/>
      <c r="I134" s="218"/>
      <c r="J134" s="218"/>
      <c r="K134" s="218"/>
      <c r="L134" s="218"/>
      <c r="M134" s="218"/>
    </row>
  </sheetData>
  <mergeCells count="16">
    <mergeCell ref="E32:G32"/>
    <mergeCell ref="E33:G33"/>
    <mergeCell ref="A1:M1"/>
    <mergeCell ref="A3:M3"/>
    <mergeCell ref="E6:M6"/>
    <mergeCell ref="E7:M7"/>
    <mergeCell ref="B10:B11"/>
    <mergeCell ref="A7:C7"/>
    <mergeCell ref="A6:C6"/>
    <mergeCell ref="A4:M4"/>
    <mergeCell ref="A10:A11"/>
    <mergeCell ref="H10:J10"/>
    <mergeCell ref="K10:M10"/>
    <mergeCell ref="E10:G10"/>
    <mergeCell ref="D10:D11"/>
    <mergeCell ref="C10:C11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07"/>
  <sheetViews>
    <sheetView showZeros="0" zoomScale="60" zoomScaleNormal="60" workbookViewId="0" topLeftCell="A1">
      <pane ySplit="11" topLeftCell="BM44" activePane="bottomLeft" state="frozen"/>
      <selection pane="topLeft" activeCell="B30" sqref="B30"/>
      <selection pane="bottomLeft" activeCell="B30" sqref="B30"/>
    </sheetView>
  </sheetViews>
  <sheetFormatPr defaultColWidth="9.140625" defaultRowHeight="12.75"/>
  <cols>
    <col min="1" max="1" width="3.8515625" style="209" customWidth="1"/>
    <col min="2" max="2" width="32.8515625" style="209" customWidth="1"/>
    <col min="3" max="3" width="9.140625" style="209" customWidth="1"/>
    <col min="4" max="4" width="22.8515625" style="209" customWidth="1"/>
    <col min="5" max="5" width="9.140625" style="209" customWidth="1"/>
    <col min="6" max="6" width="11.00390625" style="209" customWidth="1"/>
    <col min="7" max="8" width="9.140625" style="209" customWidth="1"/>
    <col min="9" max="9" width="11.00390625" style="209" customWidth="1"/>
    <col min="10" max="11" width="9.140625" style="209" customWidth="1"/>
    <col min="12" max="12" width="12.7109375" style="209" customWidth="1"/>
    <col min="13" max="16384" width="9.140625" style="209" customWidth="1"/>
  </cols>
  <sheetData>
    <row r="1" spans="1:52" ht="18.75" customHeight="1">
      <c r="A1" s="278" t="s">
        <v>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3" spans="1:13" ht="12.7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80" t="s">
        <v>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6" spans="1:13" ht="25.5" customHeight="1">
      <c r="A6" s="279">
        <v>1003020</v>
      </c>
      <c r="B6" s="279"/>
      <c r="C6" s="279"/>
      <c r="D6" s="210"/>
      <c r="E6" s="279" t="s">
        <v>394</v>
      </c>
      <c r="F6" s="279"/>
      <c r="G6" s="279"/>
      <c r="H6" s="279"/>
      <c r="I6" s="279"/>
      <c r="J6" s="279"/>
      <c r="K6" s="279"/>
      <c r="L6" s="279"/>
      <c r="M6" s="279"/>
    </row>
    <row r="7" spans="1:13" ht="12.75">
      <c r="A7" s="281" t="s">
        <v>363</v>
      </c>
      <c r="B7" s="281"/>
      <c r="C7" s="281"/>
      <c r="E7" s="280" t="s">
        <v>254</v>
      </c>
      <c r="F7" s="280"/>
      <c r="G7" s="280"/>
      <c r="H7" s="280"/>
      <c r="I7" s="280"/>
      <c r="J7" s="280"/>
      <c r="K7" s="280"/>
      <c r="L7" s="280"/>
      <c r="M7" s="280"/>
    </row>
    <row r="10" spans="1:13" ht="27" customHeight="1">
      <c r="A10" s="275" t="s">
        <v>256</v>
      </c>
      <c r="B10" s="275" t="s">
        <v>364</v>
      </c>
      <c r="C10" s="275" t="s">
        <v>258</v>
      </c>
      <c r="D10" s="275" t="s">
        <v>259</v>
      </c>
      <c r="E10" s="275" t="s">
        <v>365</v>
      </c>
      <c r="F10" s="275"/>
      <c r="G10" s="275"/>
      <c r="H10" s="275" t="s">
        <v>261</v>
      </c>
      <c r="I10" s="275"/>
      <c r="J10" s="275"/>
      <c r="K10" s="275" t="s">
        <v>195</v>
      </c>
      <c r="L10" s="275"/>
      <c r="M10" s="275"/>
    </row>
    <row r="11" spans="1:13" ht="25.5">
      <c r="A11" s="275"/>
      <c r="B11" s="275"/>
      <c r="C11" s="275"/>
      <c r="D11" s="275"/>
      <c r="E11" s="212" t="s">
        <v>366</v>
      </c>
      <c r="F11" s="212" t="s">
        <v>367</v>
      </c>
      <c r="G11" s="212" t="s">
        <v>368</v>
      </c>
      <c r="H11" s="212" t="s">
        <v>366</v>
      </c>
      <c r="I11" s="212" t="s">
        <v>367</v>
      </c>
      <c r="J11" s="212" t="s">
        <v>368</v>
      </c>
      <c r="K11" s="212" t="s">
        <v>366</v>
      </c>
      <c r="L11" s="212" t="s">
        <v>367</v>
      </c>
      <c r="M11" s="212" t="s">
        <v>368</v>
      </c>
    </row>
    <row r="12" spans="1:13" ht="15">
      <c r="A12" s="213">
        <v>1</v>
      </c>
      <c r="B12" s="214" t="s">
        <v>369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25.5">
      <c r="A13" s="215">
        <v>1</v>
      </c>
      <c r="B13" s="217" t="s">
        <v>395</v>
      </c>
      <c r="C13" s="215" t="s">
        <v>34</v>
      </c>
      <c r="D13" s="215" t="s">
        <v>396</v>
      </c>
      <c r="E13" s="216">
        <v>81</v>
      </c>
      <c r="F13" s="216"/>
      <c r="G13" s="216">
        <f aca="true" t="shared" si="0" ref="G13:G38">F13+E13</f>
        <v>81</v>
      </c>
      <c r="H13" s="216">
        <v>80</v>
      </c>
      <c r="I13" s="216"/>
      <c r="J13" s="216">
        <f aca="true" t="shared" si="1" ref="J13:J38">I13+H13</f>
        <v>80</v>
      </c>
      <c r="K13" s="216">
        <f aca="true" t="shared" si="2" ref="K13:K52">H13-E13</f>
        <v>-1</v>
      </c>
      <c r="L13" s="216">
        <f aca="true" t="shared" si="3" ref="L13:L52">I13-F13</f>
        <v>0</v>
      </c>
      <c r="M13" s="216">
        <f aca="true" t="shared" si="4" ref="M13:M52">J13-G13</f>
        <v>-1</v>
      </c>
    </row>
    <row r="14" spans="1:13" ht="25.5">
      <c r="A14" s="215">
        <v>2</v>
      </c>
      <c r="B14" s="217" t="s">
        <v>397</v>
      </c>
      <c r="C14" s="215" t="s">
        <v>34</v>
      </c>
      <c r="D14" s="215" t="s">
        <v>396</v>
      </c>
      <c r="E14" s="216">
        <v>3200</v>
      </c>
      <c r="F14" s="216"/>
      <c r="G14" s="216">
        <f t="shared" si="0"/>
        <v>3200</v>
      </c>
      <c r="H14" s="216">
        <v>3252</v>
      </c>
      <c r="I14" s="216"/>
      <c r="J14" s="216">
        <f t="shared" si="1"/>
        <v>3252</v>
      </c>
      <c r="K14" s="216">
        <f t="shared" si="2"/>
        <v>52</v>
      </c>
      <c r="L14" s="216">
        <f t="shared" si="3"/>
        <v>0</v>
      </c>
      <c r="M14" s="216">
        <f t="shared" si="4"/>
        <v>52</v>
      </c>
    </row>
    <row r="15" spans="1:13" ht="25.5">
      <c r="A15" s="215">
        <v>3</v>
      </c>
      <c r="B15" s="217" t="s">
        <v>398</v>
      </c>
      <c r="C15" s="215" t="s">
        <v>34</v>
      </c>
      <c r="D15" s="215" t="s">
        <v>396</v>
      </c>
      <c r="E15" s="216">
        <v>8200</v>
      </c>
      <c r="F15" s="216"/>
      <c r="G15" s="216">
        <f t="shared" si="0"/>
        <v>8200</v>
      </c>
      <c r="H15" s="216">
        <v>5818</v>
      </c>
      <c r="I15" s="216"/>
      <c r="J15" s="216">
        <f t="shared" si="1"/>
        <v>5818</v>
      </c>
      <c r="K15" s="216">
        <f t="shared" si="2"/>
        <v>-2382</v>
      </c>
      <c r="L15" s="216">
        <f t="shared" si="3"/>
        <v>0</v>
      </c>
      <c r="M15" s="216">
        <f t="shared" si="4"/>
        <v>-2382</v>
      </c>
    </row>
    <row r="16" spans="1:13" ht="25.5">
      <c r="A16" s="215">
        <v>4</v>
      </c>
      <c r="B16" s="217" t="s">
        <v>399</v>
      </c>
      <c r="C16" s="215" t="s">
        <v>34</v>
      </c>
      <c r="D16" s="215" t="s">
        <v>396</v>
      </c>
      <c r="E16" s="216">
        <v>3720</v>
      </c>
      <c r="F16" s="216"/>
      <c r="G16" s="216">
        <f t="shared" si="0"/>
        <v>3720</v>
      </c>
      <c r="H16" s="216">
        <v>3906</v>
      </c>
      <c r="I16" s="216"/>
      <c r="J16" s="216">
        <f t="shared" si="1"/>
        <v>3906</v>
      </c>
      <c r="K16" s="216">
        <f t="shared" si="2"/>
        <v>186</v>
      </c>
      <c r="L16" s="216">
        <f t="shared" si="3"/>
        <v>0</v>
      </c>
      <c r="M16" s="216">
        <f t="shared" si="4"/>
        <v>186</v>
      </c>
    </row>
    <row r="17" spans="1:13" ht="25.5">
      <c r="A17" s="215">
        <v>5</v>
      </c>
      <c r="B17" s="217" t="s">
        <v>400</v>
      </c>
      <c r="C17" s="215" t="s">
        <v>34</v>
      </c>
      <c r="D17" s="215" t="s">
        <v>396</v>
      </c>
      <c r="E17" s="216">
        <v>1360</v>
      </c>
      <c r="F17" s="216"/>
      <c r="G17" s="216">
        <f t="shared" si="0"/>
        <v>1360</v>
      </c>
      <c r="H17" s="216">
        <v>1254</v>
      </c>
      <c r="I17" s="216"/>
      <c r="J17" s="216">
        <f t="shared" si="1"/>
        <v>1254</v>
      </c>
      <c r="K17" s="216">
        <f t="shared" si="2"/>
        <v>-106</v>
      </c>
      <c r="L17" s="216">
        <f t="shared" si="3"/>
        <v>0</v>
      </c>
      <c r="M17" s="216">
        <f t="shared" si="4"/>
        <v>-106</v>
      </c>
    </row>
    <row r="18" spans="1:13" ht="25.5">
      <c r="A18" s="215">
        <v>6</v>
      </c>
      <c r="B18" s="217" t="s">
        <v>401</v>
      </c>
      <c r="C18" s="215" t="s">
        <v>34</v>
      </c>
      <c r="D18" s="215" t="s">
        <v>396</v>
      </c>
      <c r="E18" s="216">
        <v>1080</v>
      </c>
      <c r="F18" s="216"/>
      <c r="G18" s="216">
        <f t="shared" si="0"/>
        <v>1080</v>
      </c>
      <c r="H18" s="216">
        <v>1275</v>
      </c>
      <c r="I18" s="216"/>
      <c r="J18" s="216">
        <f t="shared" si="1"/>
        <v>1275</v>
      </c>
      <c r="K18" s="216">
        <f t="shared" si="2"/>
        <v>195</v>
      </c>
      <c r="L18" s="216">
        <f t="shared" si="3"/>
        <v>0</v>
      </c>
      <c r="M18" s="216">
        <f t="shared" si="4"/>
        <v>195</v>
      </c>
    </row>
    <row r="19" spans="1:13" ht="38.25">
      <c r="A19" s="215">
        <v>7</v>
      </c>
      <c r="B19" s="217" t="s">
        <v>402</v>
      </c>
      <c r="C19" s="215" t="s">
        <v>37</v>
      </c>
      <c r="D19" s="215" t="s">
        <v>396</v>
      </c>
      <c r="E19" s="216">
        <v>880000</v>
      </c>
      <c r="F19" s="216"/>
      <c r="G19" s="216">
        <f t="shared" si="0"/>
        <v>880000</v>
      </c>
      <c r="H19" s="216">
        <v>818070</v>
      </c>
      <c r="I19" s="216"/>
      <c r="J19" s="216">
        <f t="shared" si="1"/>
        <v>818070</v>
      </c>
      <c r="K19" s="216">
        <f t="shared" si="2"/>
        <v>-61930</v>
      </c>
      <c r="L19" s="216">
        <f t="shared" si="3"/>
        <v>0</v>
      </c>
      <c r="M19" s="216">
        <f t="shared" si="4"/>
        <v>-61930</v>
      </c>
    </row>
    <row r="20" spans="1:13" ht="51">
      <c r="A20" s="215">
        <v>8</v>
      </c>
      <c r="B20" s="217" t="s">
        <v>403</v>
      </c>
      <c r="C20" s="215" t="s">
        <v>37</v>
      </c>
      <c r="D20" s="215" t="s">
        <v>396</v>
      </c>
      <c r="E20" s="216">
        <v>43000</v>
      </c>
      <c r="F20" s="216"/>
      <c r="G20" s="216">
        <f t="shared" si="0"/>
        <v>43000</v>
      </c>
      <c r="H20" s="216">
        <v>39316</v>
      </c>
      <c r="I20" s="216"/>
      <c r="J20" s="216">
        <f t="shared" si="1"/>
        <v>39316</v>
      </c>
      <c r="K20" s="216">
        <f t="shared" si="2"/>
        <v>-3684</v>
      </c>
      <c r="L20" s="216">
        <f t="shared" si="3"/>
        <v>0</v>
      </c>
      <c r="M20" s="216">
        <f t="shared" si="4"/>
        <v>-3684</v>
      </c>
    </row>
    <row r="21" spans="1:13" ht="39.75" customHeight="1">
      <c r="A21" s="215">
        <v>9</v>
      </c>
      <c r="B21" s="217" t="s">
        <v>404</v>
      </c>
      <c r="C21" s="215" t="s">
        <v>37</v>
      </c>
      <c r="D21" s="215" t="s">
        <v>396</v>
      </c>
      <c r="E21" s="216">
        <v>107000</v>
      </c>
      <c r="F21" s="216"/>
      <c r="G21" s="216">
        <f t="shared" si="0"/>
        <v>107000</v>
      </c>
      <c r="H21" s="216">
        <v>122314</v>
      </c>
      <c r="I21" s="216"/>
      <c r="J21" s="216">
        <f t="shared" si="1"/>
        <v>122314</v>
      </c>
      <c r="K21" s="216">
        <f t="shared" si="2"/>
        <v>15314</v>
      </c>
      <c r="L21" s="216">
        <f t="shared" si="3"/>
        <v>0</v>
      </c>
      <c r="M21" s="216">
        <f t="shared" si="4"/>
        <v>15314</v>
      </c>
    </row>
    <row r="22" spans="1:13" ht="15">
      <c r="A22" s="215">
        <v>10</v>
      </c>
      <c r="B22" s="217" t="s">
        <v>370</v>
      </c>
      <c r="C22" s="215" t="s">
        <v>25</v>
      </c>
      <c r="D22" s="215" t="s">
        <v>371</v>
      </c>
      <c r="E22" s="216">
        <v>6</v>
      </c>
      <c r="F22" s="216"/>
      <c r="G22" s="216">
        <f t="shared" si="0"/>
        <v>6</v>
      </c>
      <c r="H22" s="216">
        <v>6</v>
      </c>
      <c r="I22" s="216"/>
      <c r="J22" s="216">
        <f t="shared" si="1"/>
        <v>6</v>
      </c>
      <c r="K22" s="216">
        <f t="shared" si="2"/>
        <v>0</v>
      </c>
      <c r="L22" s="216">
        <f t="shared" si="3"/>
        <v>0</v>
      </c>
      <c r="M22" s="216">
        <f t="shared" si="4"/>
        <v>0</v>
      </c>
    </row>
    <row r="23" spans="1:13" ht="15">
      <c r="A23" s="215">
        <v>11</v>
      </c>
      <c r="B23" s="217" t="s">
        <v>372</v>
      </c>
      <c r="C23" s="215" t="s">
        <v>25</v>
      </c>
      <c r="D23" s="215" t="s">
        <v>371</v>
      </c>
      <c r="E23" s="216">
        <v>2061</v>
      </c>
      <c r="F23" s="216"/>
      <c r="G23" s="216">
        <f t="shared" si="0"/>
        <v>2061</v>
      </c>
      <c r="H23" s="216">
        <v>2053</v>
      </c>
      <c r="I23" s="216"/>
      <c r="J23" s="216">
        <f t="shared" si="1"/>
        <v>2053</v>
      </c>
      <c r="K23" s="216">
        <f t="shared" si="2"/>
        <v>-8</v>
      </c>
      <c r="L23" s="216">
        <f t="shared" si="3"/>
        <v>0</v>
      </c>
      <c r="M23" s="216">
        <f t="shared" si="4"/>
        <v>-8</v>
      </c>
    </row>
    <row r="24" spans="1:13" ht="15">
      <c r="A24" s="215">
        <v>12</v>
      </c>
      <c r="B24" s="217" t="s">
        <v>405</v>
      </c>
      <c r="C24" s="215" t="s">
        <v>25</v>
      </c>
      <c r="D24" s="215" t="s">
        <v>371</v>
      </c>
      <c r="E24" s="216">
        <v>1917</v>
      </c>
      <c r="F24" s="216"/>
      <c r="G24" s="216">
        <f t="shared" si="0"/>
        <v>1917</v>
      </c>
      <c r="H24" s="216">
        <v>1914</v>
      </c>
      <c r="I24" s="216"/>
      <c r="J24" s="216">
        <f t="shared" si="1"/>
        <v>1914</v>
      </c>
      <c r="K24" s="216">
        <f t="shared" si="2"/>
        <v>-3</v>
      </c>
      <c r="L24" s="216">
        <f t="shared" si="3"/>
        <v>0</v>
      </c>
      <c r="M24" s="216">
        <f t="shared" si="4"/>
        <v>-3</v>
      </c>
    </row>
    <row r="25" spans="1:13" ht="25.5">
      <c r="A25" s="215">
        <v>13</v>
      </c>
      <c r="B25" s="217" t="s">
        <v>373</v>
      </c>
      <c r="C25" s="215" t="s">
        <v>25</v>
      </c>
      <c r="D25" s="215" t="s">
        <v>371</v>
      </c>
      <c r="E25" s="216">
        <v>9370</v>
      </c>
      <c r="F25" s="216"/>
      <c r="G25" s="216">
        <f t="shared" si="0"/>
        <v>9370</v>
      </c>
      <c r="H25" s="216">
        <v>9460</v>
      </c>
      <c r="I25" s="216"/>
      <c r="J25" s="216">
        <f t="shared" si="1"/>
        <v>9460</v>
      </c>
      <c r="K25" s="216">
        <f t="shared" si="2"/>
        <v>90</v>
      </c>
      <c r="L25" s="216">
        <f t="shared" si="3"/>
        <v>0</v>
      </c>
      <c r="M25" s="216">
        <f t="shared" si="4"/>
        <v>90</v>
      </c>
    </row>
    <row r="26" spans="1:13" ht="15">
      <c r="A26" s="215">
        <v>14</v>
      </c>
      <c r="B26" s="217" t="s">
        <v>406</v>
      </c>
      <c r="C26" s="215" t="s">
        <v>25</v>
      </c>
      <c r="D26" s="215" t="s">
        <v>371</v>
      </c>
      <c r="E26" s="216">
        <v>8809</v>
      </c>
      <c r="F26" s="216"/>
      <c r="G26" s="216">
        <f t="shared" si="0"/>
        <v>8809</v>
      </c>
      <c r="H26" s="216">
        <v>8780</v>
      </c>
      <c r="I26" s="216"/>
      <c r="J26" s="216">
        <f t="shared" si="1"/>
        <v>8780</v>
      </c>
      <c r="K26" s="216">
        <f t="shared" si="2"/>
        <v>-29</v>
      </c>
      <c r="L26" s="216">
        <f t="shared" si="3"/>
        <v>0</v>
      </c>
      <c r="M26" s="216">
        <f t="shared" si="4"/>
        <v>-29</v>
      </c>
    </row>
    <row r="27" spans="1:13" ht="15">
      <c r="A27" s="215">
        <v>15</v>
      </c>
      <c r="B27" s="217" t="s">
        <v>30</v>
      </c>
      <c r="C27" s="215" t="s">
        <v>25</v>
      </c>
      <c r="D27" s="215" t="s">
        <v>371</v>
      </c>
      <c r="E27" s="216">
        <v>2064</v>
      </c>
      <c r="F27" s="216"/>
      <c r="G27" s="216">
        <f t="shared" si="0"/>
        <v>2064</v>
      </c>
      <c r="H27" s="216">
        <v>2014</v>
      </c>
      <c r="I27" s="216"/>
      <c r="J27" s="216">
        <f t="shared" si="1"/>
        <v>2014</v>
      </c>
      <c r="K27" s="216">
        <f t="shared" si="2"/>
        <v>-50</v>
      </c>
      <c r="L27" s="216">
        <f t="shared" si="3"/>
        <v>0</v>
      </c>
      <c r="M27" s="216">
        <f t="shared" si="4"/>
        <v>-50</v>
      </c>
    </row>
    <row r="28" spans="1:13" ht="15">
      <c r="A28" s="213">
        <v>2</v>
      </c>
      <c r="B28" s="214" t="s">
        <v>374</v>
      </c>
      <c r="C28" s="215"/>
      <c r="D28" s="215"/>
      <c r="E28" s="216"/>
      <c r="F28" s="216"/>
      <c r="G28" s="216">
        <f t="shared" si="0"/>
        <v>0</v>
      </c>
      <c r="H28" s="216"/>
      <c r="I28" s="216"/>
      <c r="J28" s="216">
        <f t="shared" si="1"/>
        <v>0</v>
      </c>
      <c r="K28" s="216">
        <f t="shared" si="2"/>
        <v>0</v>
      </c>
      <c r="L28" s="216">
        <f t="shared" si="3"/>
        <v>0</v>
      </c>
      <c r="M28" s="216">
        <f t="shared" si="4"/>
        <v>0</v>
      </c>
    </row>
    <row r="29" spans="1:13" ht="51" customHeight="1">
      <c r="A29" s="215">
        <v>1</v>
      </c>
      <c r="B29" s="217" t="s">
        <v>407</v>
      </c>
      <c r="C29" s="215" t="s">
        <v>37</v>
      </c>
      <c r="D29" s="215" t="s">
        <v>408</v>
      </c>
      <c r="E29" s="216">
        <v>18600</v>
      </c>
      <c r="F29" s="216"/>
      <c r="G29" s="216">
        <f t="shared" si="0"/>
        <v>18600</v>
      </c>
      <c r="H29" s="216">
        <v>18891</v>
      </c>
      <c r="I29" s="216"/>
      <c r="J29" s="216">
        <f t="shared" si="1"/>
        <v>18891</v>
      </c>
      <c r="K29" s="216">
        <f t="shared" si="2"/>
        <v>291</v>
      </c>
      <c r="L29" s="216">
        <f t="shared" si="3"/>
        <v>0</v>
      </c>
      <c r="M29" s="216">
        <f t="shared" si="4"/>
        <v>291</v>
      </c>
    </row>
    <row r="30" spans="1:13" ht="51" customHeight="1">
      <c r="A30" s="215">
        <v>2</v>
      </c>
      <c r="B30" s="217" t="s">
        <v>409</v>
      </c>
      <c r="C30" s="215" t="s">
        <v>37</v>
      </c>
      <c r="D30" s="215" t="s">
        <v>408</v>
      </c>
      <c r="E30" s="216">
        <v>45</v>
      </c>
      <c r="F30" s="216"/>
      <c r="G30" s="216">
        <f t="shared" si="0"/>
        <v>45</v>
      </c>
      <c r="H30" s="216">
        <v>45</v>
      </c>
      <c r="I30" s="216"/>
      <c r="J30" s="216">
        <f t="shared" si="1"/>
        <v>45</v>
      </c>
      <c r="K30" s="216">
        <f t="shared" si="2"/>
        <v>0</v>
      </c>
      <c r="L30" s="216">
        <f t="shared" si="3"/>
        <v>0</v>
      </c>
      <c r="M30" s="216">
        <f t="shared" si="4"/>
        <v>0</v>
      </c>
    </row>
    <row r="31" spans="1:13" ht="51" customHeight="1">
      <c r="A31" s="215">
        <v>3</v>
      </c>
      <c r="B31" s="217" t="s">
        <v>410</v>
      </c>
      <c r="C31" s="215" t="s">
        <v>37</v>
      </c>
      <c r="D31" s="215" t="s">
        <v>408</v>
      </c>
      <c r="E31" s="216">
        <v>1500</v>
      </c>
      <c r="F31" s="216"/>
      <c r="G31" s="216">
        <f t="shared" si="0"/>
        <v>1500</v>
      </c>
      <c r="H31" s="216">
        <v>1500</v>
      </c>
      <c r="I31" s="216"/>
      <c r="J31" s="216">
        <f t="shared" si="1"/>
        <v>1500</v>
      </c>
      <c r="K31" s="216">
        <f t="shared" si="2"/>
        <v>0</v>
      </c>
      <c r="L31" s="216">
        <f t="shared" si="3"/>
        <v>0</v>
      </c>
      <c r="M31" s="216">
        <f t="shared" si="4"/>
        <v>0</v>
      </c>
    </row>
    <row r="32" spans="1:13" ht="38.25">
      <c r="A32" s="215">
        <v>4</v>
      </c>
      <c r="B32" s="217" t="s">
        <v>411</v>
      </c>
      <c r="C32" s="215" t="s">
        <v>37</v>
      </c>
      <c r="D32" s="215" t="s">
        <v>408</v>
      </c>
      <c r="E32" s="216">
        <v>151</v>
      </c>
      <c r="F32" s="216"/>
      <c r="G32" s="216">
        <f t="shared" si="0"/>
        <v>151</v>
      </c>
      <c r="H32" s="216">
        <v>158</v>
      </c>
      <c r="I32" s="216"/>
      <c r="J32" s="216">
        <f t="shared" si="1"/>
        <v>158</v>
      </c>
      <c r="K32" s="216">
        <f t="shared" si="2"/>
        <v>7</v>
      </c>
      <c r="L32" s="216">
        <f t="shared" si="3"/>
        <v>0</v>
      </c>
      <c r="M32" s="216">
        <f t="shared" si="4"/>
        <v>7</v>
      </c>
    </row>
    <row r="33" spans="1:13" ht="25.5">
      <c r="A33" s="215">
        <v>5</v>
      </c>
      <c r="B33" s="217" t="s">
        <v>412</v>
      </c>
      <c r="C33" s="215" t="s">
        <v>37</v>
      </c>
      <c r="D33" s="215" t="s">
        <v>408</v>
      </c>
      <c r="E33" s="216">
        <v>3200</v>
      </c>
      <c r="F33" s="216"/>
      <c r="G33" s="216">
        <f t="shared" si="0"/>
        <v>3200</v>
      </c>
      <c r="H33" s="216">
        <v>3252</v>
      </c>
      <c r="I33" s="216"/>
      <c r="J33" s="216">
        <f t="shared" si="1"/>
        <v>3252</v>
      </c>
      <c r="K33" s="216">
        <f t="shared" si="2"/>
        <v>52</v>
      </c>
      <c r="L33" s="216">
        <f t="shared" si="3"/>
        <v>0</v>
      </c>
      <c r="M33" s="216">
        <f t="shared" si="4"/>
        <v>52</v>
      </c>
    </row>
    <row r="34" spans="1:13" ht="38.25">
      <c r="A34" s="215">
        <v>6</v>
      </c>
      <c r="B34" s="217" t="s">
        <v>413</v>
      </c>
      <c r="C34" s="215" t="s">
        <v>25</v>
      </c>
      <c r="D34" s="215" t="s">
        <v>408</v>
      </c>
      <c r="E34" s="216">
        <v>460000</v>
      </c>
      <c r="F34" s="216"/>
      <c r="G34" s="216">
        <f t="shared" si="0"/>
        <v>460000</v>
      </c>
      <c r="H34" s="216">
        <v>473547</v>
      </c>
      <c r="I34" s="216"/>
      <c r="J34" s="216">
        <f t="shared" si="1"/>
        <v>473547</v>
      </c>
      <c r="K34" s="216">
        <f t="shared" si="2"/>
        <v>13547</v>
      </c>
      <c r="L34" s="216">
        <f t="shared" si="3"/>
        <v>0</v>
      </c>
      <c r="M34" s="216">
        <f t="shared" si="4"/>
        <v>13547</v>
      </c>
    </row>
    <row r="35" spans="1:13" ht="63.75">
      <c r="A35" s="215">
        <v>7</v>
      </c>
      <c r="B35" s="217" t="s">
        <v>414</v>
      </c>
      <c r="C35" s="215" t="s">
        <v>25</v>
      </c>
      <c r="D35" s="215" t="s">
        <v>408</v>
      </c>
      <c r="E35" s="216">
        <v>105000</v>
      </c>
      <c r="F35" s="216"/>
      <c r="G35" s="216">
        <f t="shared" si="0"/>
        <v>105000</v>
      </c>
      <c r="H35" s="216">
        <v>94003</v>
      </c>
      <c r="I35" s="216"/>
      <c r="J35" s="216">
        <f t="shared" si="1"/>
        <v>94003</v>
      </c>
      <c r="K35" s="216">
        <f t="shared" si="2"/>
        <v>-10997</v>
      </c>
      <c r="L35" s="216">
        <f t="shared" si="3"/>
        <v>0</v>
      </c>
      <c r="M35" s="216">
        <f t="shared" si="4"/>
        <v>-10997</v>
      </c>
    </row>
    <row r="36" spans="1:13" ht="51">
      <c r="A36" s="215">
        <v>8</v>
      </c>
      <c r="B36" s="217" t="s">
        <v>415</v>
      </c>
      <c r="C36" s="215" t="s">
        <v>25</v>
      </c>
      <c r="D36" s="215" t="s">
        <v>408</v>
      </c>
      <c r="E36" s="216">
        <v>12200</v>
      </c>
      <c r="F36" s="216"/>
      <c r="G36" s="216">
        <f t="shared" si="0"/>
        <v>12200</v>
      </c>
      <c r="H36" s="216">
        <v>11854</v>
      </c>
      <c r="I36" s="216"/>
      <c r="J36" s="216">
        <f t="shared" si="1"/>
        <v>11854</v>
      </c>
      <c r="K36" s="216">
        <f t="shared" si="2"/>
        <v>-346</v>
      </c>
      <c r="L36" s="216">
        <f t="shared" si="3"/>
        <v>0</v>
      </c>
      <c r="M36" s="216">
        <f t="shared" si="4"/>
        <v>-346</v>
      </c>
    </row>
    <row r="37" spans="1:13" ht="25.5">
      <c r="A37" s="215">
        <v>9</v>
      </c>
      <c r="B37" s="217" t="s">
        <v>416</v>
      </c>
      <c r="C37" s="215" t="s">
        <v>37</v>
      </c>
      <c r="D37" s="215" t="s">
        <v>408</v>
      </c>
      <c r="E37" s="216">
        <v>2300</v>
      </c>
      <c r="F37" s="216"/>
      <c r="G37" s="216">
        <f t="shared" si="0"/>
        <v>2300</v>
      </c>
      <c r="H37" s="216">
        <v>2279</v>
      </c>
      <c r="I37" s="216"/>
      <c r="J37" s="216">
        <f t="shared" si="1"/>
        <v>2279</v>
      </c>
      <c r="K37" s="216">
        <f t="shared" si="2"/>
        <v>-21</v>
      </c>
      <c r="L37" s="216">
        <f t="shared" si="3"/>
        <v>0</v>
      </c>
      <c r="M37" s="216">
        <f t="shared" si="4"/>
        <v>-21</v>
      </c>
    </row>
    <row r="38" spans="1:13" ht="25.5">
      <c r="A38" s="215">
        <v>10</v>
      </c>
      <c r="B38" s="217" t="s">
        <v>417</v>
      </c>
      <c r="C38" s="215" t="s">
        <v>384</v>
      </c>
      <c r="D38" s="215" t="s">
        <v>408</v>
      </c>
      <c r="E38" s="216">
        <v>4000</v>
      </c>
      <c r="F38" s="216"/>
      <c r="G38" s="216">
        <f t="shared" si="0"/>
        <v>4000</v>
      </c>
      <c r="H38" s="216">
        <v>3973.2</v>
      </c>
      <c r="I38" s="216"/>
      <c r="J38" s="216">
        <f t="shared" si="1"/>
        <v>3973.2</v>
      </c>
      <c r="K38" s="216">
        <f t="shared" si="2"/>
        <v>-26.800000000000182</v>
      </c>
      <c r="L38" s="216">
        <f t="shared" si="3"/>
        <v>0</v>
      </c>
      <c r="M38" s="216">
        <f t="shared" si="4"/>
        <v>-26.800000000000182</v>
      </c>
    </row>
    <row r="39" spans="1:13" ht="15">
      <c r="A39" s="213">
        <v>3</v>
      </c>
      <c r="B39" s="214" t="s">
        <v>380</v>
      </c>
      <c r="C39" s="215"/>
      <c r="D39" s="215"/>
      <c r="E39" s="216"/>
      <c r="F39" s="216"/>
      <c r="G39" s="216"/>
      <c r="H39" s="216"/>
      <c r="I39" s="216"/>
      <c r="J39" s="216"/>
      <c r="K39" s="216">
        <f t="shared" si="2"/>
        <v>0</v>
      </c>
      <c r="L39" s="216">
        <f t="shared" si="3"/>
        <v>0</v>
      </c>
      <c r="M39" s="216">
        <f t="shared" si="4"/>
        <v>0</v>
      </c>
    </row>
    <row r="40" spans="1:13" ht="51">
      <c r="A40" s="215">
        <v>1</v>
      </c>
      <c r="B40" s="217" t="s">
        <v>418</v>
      </c>
      <c r="C40" s="215" t="s">
        <v>389</v>
      </c>
      <c r="D40" s="215" t="s">
        <v>419</v>
      </c>
      <c r="E40" s="216">
        <v>1869</v>
      </c>
      <c r="F40" s="216"/>
      <c r="G40" s="216"/>
      <c r="H40" s="216">
        <v>1869</v>
      </c>
      <c r="I40" s="216"/>
      <c r="J40" s="216"/>
      <c r="K40" s="216">
        <f t="shared" si="2"/>
        <v>0</v>
      </c>
      <c r="L40" s="216">
        <f t="shared" si="3"/>
        <v>0</v>
      </c>
      <c r="M40" s="216">
        <f t="shared" si="4"/>
        <v>0</v>
      </c>
    </row>
    <row r="41" spans="1:13" ht="38.25">
      <c r="A41" s="215">
        <v>2</v>
      </c>
      <c r="B41" s="217" t="s">
        <v>420</v>
      </c>
      <c r="C41" s="215" t="s">
        <v>389</v>
      </c>
      <c r="D41" s="215" t="s">
        <v>419</v>
      </c>
      <c r="E41" s="216">
        <v>167</v>
      </c>
      <c r="F41" s="216"/>
      <c r="G41" s="216"/>
      <c r="H41" s="216">
        <v>167</v>
      </c>
      <c r="I41" s="216"/>
      <c r="J41" s="216"/>
      <c r="K41" s="216">
        <f t="shared" si="2"/>
        <v>0</v>
      </c>
      <c r="L41" s="216">
        <f t="shared" si="3"/>
        <v>0</v>
      </c>
      <c r="M41" s="216">
        <f t="shared" si="4"/>
        <v>0</v>
      </c>
    </row>
    <row r="42" spans="1:13" ht="25.5">
      <c r="A42" s="215">
        <v>3</v>
      </c>
      <c r="B42" s="217" t="s">
        <v>390</v>
      </c>
      <c r="C42" s="215" t="s">
        <v>389</v>
      </c>
      <c r="D42" s="215" t="s">
        <v>419</v>
      </c>
      <c r="E42" s="216">
        <v>2244</v>
      </c>
      <c r="F42" s="216"/>
      <c r="G42" s="216"/>
      <c r="H42" s="216">
        <v>2244</v>
      </c>
      <c r="I42" s="216"/>
      <c r="J42" s="216"/>
      <c r="K42" s="216">
        <f t="shared" si="2"/>
        <v>0</v>
      </c>
      <c r="L42" s="216">
        <f t="shared" si="3"/>
        <v>0</v>
      </c>
      <c r="M42" s="216">
        <f t="shared" si="4"/>
        <v>0</v>
      </c>
    </row>
    <row r="43" spans="1:13" ht="38.25">
      <c r="A43" s="215">
        <v>4</v>
      </c>
      <c r="B43" s="217" t="s">
        <v>421</v>
      </c>
      <c r="C43" s="215" t="s">
        <v>389</v>
      </c>
      <c r="D43" s="215" t="s">
        <v>419</v>
      </c>
      <c r="E43" s="216">
        <v>17</v>
      </c>
      <c r="F43" s="216"/>
      <c r="G43" s="216"/>
      <c r="H43" s="216">
        <v>17</v>
      </c>
      <c r="I43" s="216"/>
      <c r="J43" s="216"/>
      <c r="K43" s="216">
        <f t="shared" si="2"/>
        <v>0</v>
      </c>
      <c r="L43" s="216">
        <f t="shared" si="3"/>
        <v>0</v>
      </c>
      <c r="M43" s="216">
        <f t="shared" si="4"/>
        <v>0</v>
      </c>
    </row>
    <row r="44" spans="1:13" ht="15">
      <c r="A44" s="213">
        <v>4</v>
      </c>
      <c r="B44" s="214" t="s">
        <v>392</v>
      </c>
      <c r="C44" s="215"/>
      <c r="D44" s="215"/>
      <c r="E44" s="216"/>
      <c r="F44" s="216"/>
      <c r="G44" s="216"/>
      <c r="H44" s="216"/>
      <c r="I44" s="216"/>
      <c r="J44" s="216"/>
      <c r="K44" s="216">
        <f t="shared" si="2"/>
        <v>0</v>
      </c>
      <c r="L44" s="216">
        <f t="shared" si="3"/>
        <v>0</v>
      </c>
      <c r="M44" s="216">
        <f t="shared" si="4"/>
        <v>0</v>
      </c>
    </row>
    <row r="45" spans="1:13" ht="51">
      <c r="A45" s="215">
        <v>1</v>
      </c>
      <c r="B45" s="217" t="s">
        <v>422</v>
      </c>
      <c r="C45" s="215" t="s">
        <v>54</v>
      </c>
      <c r="D45" s="215" t="s">
        <v>423</v>
      </c>
      <c r="E45" s="216">
        <v>65</v>
      </c>
      <c r="F45" s="216"/>
      <c r="G45" s="216"/>
      <c r="H45" s="216">
        <v>82</v>
      </c>
      <c r="I45" s="216"/>
      <c r="J45" s="216"/>
      <c r="K45" s="216">
        <f t="shared" si="2"/>
        <v>17</v>
      </c>
      <c r="L45" s="216">
        <f t="shared" si="3"/>
        <v>0</v>
      </c>
      <c r="M45" s="216">
        <f t="shared" si="4"/>
        <v>0</v>
      </c>
    </row>
    <row r="46" spans="1:13" ht="38.25">
      <c r="A46" s="215">
        <v>2</v>
      </c>
      <c r="B46" s="217" t="s">
        <v>424</v>
      </c>
      <c r="C46" s="215" t="s">
        <v>54</v>
      </c>
      <c r="D46" s="215" t="s">
        <v>423</v>
      </c>
      <c r="E46" s="216">
        <v>60</v>
      </c>
      <c r="F46" s="216"/>
      <c r="G46" s="216"/>
      <c r="H46" s="216">
        <v>70</v>
      </c>
      <c r="I46" s="216"/>
      <c r="J46" s="216"/>
      <c r="K46" s="216">
        <f t="shared" si="2"/>
        <v>10</v>
      </c>
      <c r="L46" s="216">
        <f t="shared" si="3"/>
        <v>0</v>
      </c>
      <c r="M46" s="216">
        <f t="shared" si="4"/>
        <v>0</v>
      </c>
    </row>
    <row r="47" spans="1:13" ht="38.25">
      <c r="A47" s="215">
        <v>3</v>
      </c>
      <c r="B47" s="217" t="s">
        <v>425</v>
      </c>
      <c r="C47" s="215" t="s">
        <v>54</v>
      </c>
      <c r="D47" s="215" t="s">
        <v>423</v>
      </c>
      <c r="E47" s="216">
        <v>87</v>
      </c>
      <c r="F47" s="216"/>
      <c r="G47" s="216"/>
      <c r="H47" s="216">
        <v>85.3</v>
      </c>
      <c r="I47" s="216"/>
      <c r="J47" s="216"/>
      <c r="K47" s="216">
        <f t="shared" si="2"/>
        <v>-1.7000000000000028</v>
      </c>
      <c r="L47" s="216">
        <f t="shared" si="3"/>
        <v>0</v>
      </c>
      <c r="M47" s="216">
        <f t="shared" si="4"/>
        <v>0</v>
      </c>
    </row>
    <row r="48" spans="1:13" ht="38.25">
      <c r="A48" s="215">
        <v>4</v>
      </c>
      <c r="B48" s="217" t="s">
        <v>426</v>
      </c>
      <c r="C48" s="215" t="s">
        <v>54</v>
      </c>
      <c r="D48" s="215" t="s">
        <v>423</v>
      </c>
      <c r="E48" s="216">
        <v>88.3</v>
      </c>
      <c r="F48" s="216"/>
      <c r="G48" s="216"/>
      <c r="H48" s="216">
        <v>88.3</v>
      </c>
      <c r="I48" s="216"/>
      <c r="J48" s="216"/>
      <c r="K48" s="216">
        <f t="shared" si="2"/>
        <v>0</v>
      </c>
      <c r="L48" s="216">
        <f t="shared" si="3"/>
        <v>0</v>
      </c>
      <c r="M48" s="216">
        <f t="shared" si="4"/>
        <v>0</v>
      </c>
    </row>
    <row r="49" spans="1:13" ht="38.25">
      <c r="A49" s="215">
        <v>5</v>
      </c>
      <c r="B49" s="217" t="s">
        <v>427</v>
      </c>
      <c r="C49" s="215" t="s">
        <v>54</v>
      </c>
      <c r="D49" s="215" t="s">
        <v>423</v>
      </c>
      <c r="E49" s="216"/>
      <c r="F49" s="216">
        <v>63</v>
      </c>
      <c r="G49" s="216"/>
      <c r="H49" s="216"/>
      <c r="I49" s="216">
        <v>63</v>
      </c>
      <c r="J49" s="216"/>
      <c r="K49" s="216">
        <f t="shared" si="2"/>
        <v>0</v>
      </c>
      <c r="L49" s="216">
        <f t="shared" si="3"/>
        <v>0</v>
      </c>
      <c r="M49" s="216">
        <f t="shared" si="4"/>
        <v>0</v>
      </c>
    </row>
    <row r="50" spans="1:13" ht="51">
      <c r="A50" s="215">
        <v>6</v>
      </c>
      <c r="B50" s="217" t="s">
        <v>428</v>
      </c>
      <c r="C50" s="215" t="s">
        <v>54</v>
      </c>
      <c r="D50" s="215" t="s">
        <v>396</v>
      </c>
      <c r="E50" s="216">
        <v>8</v>
      </c>
      <c r="F50" s="216"/>
      <c r="G50" s="216"/>
      <c r="H50" s="216">
        <v>8</v>
      </c>
      <c r="I50" s="216"/>
      <c r="J50" s="216"/>
      <c r="K50" s="216">
        <f t="shared" si="2"/>
        <v>0</v>
      </c>
      <c r="L50" s="216">
        <f t="shared" si="3"/>
        <v>0</v>
      </c>
      <c r="M50" s="216">
        <f t="shared" si="4"/>
        <v>0</v>
      </c>
    </row>
    <row r="51" spans="1:13" ht="51">
      <c r="A51" s="215">
        <v>7</v>
      </c>
      <c r="B51" s="217" t="s">
        <v>429</v>
      </c>
      <c r="C51" s="215" t="s">
        <v>54</v>
      </c>
      <c r="D51" s="215" t="s">
        <v>430</v>
      </c>
      <c r="E51" s="216">
        <v>2</v>
      </c>
      <c r="F51" s="216"/>
      <c r="G51" s="216"/>
      <c r="H51" s="216">
        <v>2</v>
      </c>
      <c r="I51" s="216"/>
      <c r="J51" s="216"/>
      <c r="K51" s="216">
        <f t="shared" si="2"/>
        <v>0</v>
      </c>
      <c r="L51" s="216">
        <f t="shared" si="3"/>
        <v>0</v>
      </c>
      <c r="M51" s="216">
        <f t="shared" si="4"/>
        <v>0</v>
      </c>
    </row>
    <row r="52" spans="1:13" ht="38.25">
      <c r="A52" s="215">
        <v>8</v>
      </c>
      <c r="B52" s="217" t="s">
        <v>431</v>
      </c>
      <c r="C52" s="215" t="s">
        <v>54</v>
      </c>
      <c r="D52" s="215" t="s">
        <v>430</v>
      </c>
      <c r="E52" s="216">
        <v>50</v>
      </c>
      <c r="F52" s="216"/>
      <c r="G52" s="216"/>
      <c r="H52" s="216">
        <v>50</v>
      </c>
      <c r="I52" s="216"/>
      <c r="J52" s="216"/>
      <c r="K52" s="216">
        <f t="shared" si="2"/>
        <v>0</v>
      </c>
      <c r="L52" s="216">
        <f t="shared" si="3"/>
        <v>0</v>
      </c>
      <c r="M52" s="216">
        <f t="shared" si="4"/>
        <v>0</v>
      </c>
    </row>
    <row r="53" spans="5:13" ht="15">
      <c r="E53" s="222"/>
      <c r="F53" s="222"/>
      <c r="G53" s="222"/>
      <c r="H53" s="222"/>
      <c r="I53" s="222"/>
      <c r="J53" s="223"/>
      <c r="K53" s="222"/>
      <c r="L53" s="222"/>
      <c r="M53" s="222"/>
    </row>
    <row r="54" spans="1:11" s="221" customFormat="1" ht="15.75">
      <c r="A54" s="219" t="s">
        <v>250</v>
      </c>
      <c r="B54" s="219"/>
      <c r="C54" s="219"/>
      <c r="D54" s="219"/>
      <c r="E54" s="276"/>
      <c r="F54" s="276"/>
      <c r="G54" s="276"/>
      <c r="H54" s="219"/>
      <c r="I54" s="219"/>
      <c r="J54" s="220" t="s">
        <v>251</v>
      </c>
      <c r="K54" s="220"/>
    </row>
    <row r="55" spans="5:10" s="221" customFormat="1" ht="15.75">
      <c r="E55" s="277" t="s">
        <v>58</v>
      </c>
      <c r="F55" s="277"/>
      <c r="G55" s="277"/>
      <c r="J55" s="221" t="s">
        <v>59</v>
      </c>
    </row>
    <row r="56" spans="5:13" ht="15">
      <c r="E56" s="222"/>
      <c r="F56" s="222"/>
      <c r="G56" s="222"/>
      <c r="H56" s="222"/>
      <c r="I56" s="222"/>
      <c r="J56" s="223"/>
      <c r="K56" s="222"/>
      <c r="L56" s="222"/>
      <c r="M56" s="222"/>
    </row>
    <row r="57" spans="5:13" ht="15">
      <c r="E57" s="222"/>
      <c r="F57" s="222"/>
      <c r="G57" s="222"/>
      <c r="H57" s="222"/>
      <c r="I57" s="222"/>
      <c r="J57" s="223"/>
      <c r="K57" s="222"/>
      <c r="L57" s="222"/>
      <c r="M57" s="222"/>
    </row>
    <row r="58" spans="5:13" ht="15">
      <c r="E58" s="222"/>
      <c r="F58" s="222"/>
      <c r="G58" s="222"/>
      <c r="H58" s="222"/>
      <c r="I58" s="222"/>
      <c r="J58" s="223"/>
      <c r="K58" s="222"/>
      <c r="L58" s="222"/>
      <c r="M58" s="222"/>
    </row>
    <row r="59" spans="5:13" ht="15">
      <c r="E59" s="222"/>
      <c r="F59" s="222"/>
      <c r="G59" s="222"/>
      <c r="H59" s="222"/>
      <c r="I59" s="222"/>
      <c r="J59" s="223"/>
      <c r="K59" s="222"/>
      <c r="L59" s="222"/>
      <c r="M59" s="222"/>
    </row>
    <row r="60" spans="5:13" ht="15">
      <c r="E60" s="222"/>
      <c r="F60" s="222"/>
      <c r="G60" s="222"/>
      <c r="H60" s="222"/>
      <c r="I60" s="222"/>
      <c r="J60" s="223"/>
      <c r="K60" s="222"/>
      <c r="L60" s="222"/>
      <c r="M60" s="222"/>
    </row>
    <row r="61" spans="5:13" ht="15">
      <c r="E61" s="222"/>
      <c r="F61" s="222"/>
      <c r="G61" s="222"/>
      <c r="H61" s="222"/>
      <c r="I61" s="222"/>
      <c r="J61" s="223"/>
      <c r="K61" s="222"/>
      <c r="L61" s="222"/>
      <c r="M61" s="222"/>
    </row>
    <row r="62" spans="5:13" ht="15">
      <c r="E62" s="222"/>
      <c r="F62" s="222"/>
      <c r="G62" s="222"/>
      <c r="H62" s="222"/>
      <c r="I62" s="222"/>
      <c r="J62" s="223"/>
      <c r="K62" s="222"/>
      <c r="L62" s="222"/>
      <c r="M62" s="222"/>
    </row>
    <row r="63" spans="5:13" ht="15">
      <c r="E63" s="222"/>
      <c r="F63" s="222"/>
      <c r="G63" s="222"/>
      <c r="H63" s="222"/>
      <c r="I63" s="222"/>
      <c r="J63" s="223"/>
      <c r="K63" s="222"/>
      <c r="L63" s="222"/>
      <c r="M63" s="222"/>
    </row>
    <row r="64" spans="5:13" ht="15">
      <c r="E64" s="222"/>
      <c r="F64" s="222"/>
      <c r="G64" s="222"/>
      <c r="H64" s="222"/>
      <c r="I64" s="222"/>
      <c r="J64" s="223"/>
      <c r="K64" s="222"/>
      <c r="L64" s="222"/>
      <c r="M64" s="222"/>
    </row>
    <row r="65" spans="5:13" ht="15">
      <c r="E65" s="222"/>
      <c r="F65" s="222"/>
      <c r="G65" s="222"/>
      <c r="H65" s="222"/>
      <c r="I65" s="222"/>
      <c r="J65" s="223"/>
      <c r="K65" s="222"/>
      <c r="L65" s="222"/>
      <c r="M65" s="222"/>
    </row>
    <row r="66" spans="5:13" ht="15">
      <c r="E66" s="222"/>
      <c r="F66" s="222"/>
      <c r="G66" s="222"/>
      <c r="H66" s="222"/>
      <c r="I66" s="222"/>
      <c r="J66" s="223"/>
      <c r="K66" s="222"/>
      <c r="L66" s="222"/>
      <c r="M66" s="222"/>
    </row>
    <row r="67" spans="5:13" ht="15">
      <c r="E67" s="222"/>
      <c r="F67" s="222"/>
      <c r="G67" s="222"/>
      <c r="H67" s="222"/>
      <c r="I67" s="222"/>
      <c r="J67" s="222"/>
      <c r="K67" s="222"/>
      <c r="L67" s="222"/>
      <c r="M67" s="222"/>
    </row>
    <row r="68" spans="5:13" ht="15">
      <c r="E68" s="222"/>
      <c r="F68" s="222"/>
      <c r="G68" s="222"/>
      <c r="H68" s="222"/>
      <c r="I68" s="222"/>
      <c r="J68" s="222"/>
      <c r="K68" s="222"/>
      <c r="L68" s="222"/>
      <c r="M68" s="222"/>
    </row>
    <row r="69" spans="5:13" ht="15">
      <c r="E69" s="222"/>
      <c r="F69" s="222"/>
      <c r="G69" s="222"/>
      <c r="H69" s="222"/>
      <c r="I69" s="222"/>
      <c r="J69" s="222"/>
      <c r="K69" s="222"/>
      <c r="L69" s="222"/>
      <c r="M69" s="222"/>
    </row>
    <row r="70" spans="5:13" ht="15">
      <c r="E70" s="222"/>
      <c r="F70" s="222"/>
      <c r="G70" s="222"/>
      <c r="H70" s="222"/>
      <c r="I70" s="222"/>
      <c r="J70" s="222"/>
      <c r="K70" s="222"/>
      <c r="L70" s="222"/>
      <c r="M70" s="222"/>
    </row>
    <row r="71" spans="5:13" ht="15">
      <c r="E71" s="222"/>
      <c r="F71" s="222"/>
      <c r="G71" s="222"/>
      <c r="H71" s="222"/>
      <c r="I71" s="222"/>
      <c r="J71" s="222"/>
      <c r="K71" s="222"/>
      <c r="L71" s="222"/>
      <c r="M71" s="222"/>
    </row>
    <row r="72" spans="5:13" ht="15">
      <c r="E72" s="222"/>
      <c r="F72" s="222"/>
      <c r="G72" s="222"/>
      <c r="H72" s="222"/>
      <c r="I72" s="222"/>
      <c r="J72" s="222"/>
      <c r="K72" s="222"/>
      <c r="L72" s="222"/>
      <c r="M72" s="222"/>
    </row>
    <row r="73" spans="5:13" ht="15">
      <c r="E73" s="222"/>
      <c r="F73" s="222"/>
      <c r="G73" s="222"/>
      <c r="H73" s="222"/>
      <c r="I73" s="222"/>
      <c r="J73" s="222"/>
      <c r="K73" s="222"/>
      <c r="L73" s="222"/>
      <c r="M73" s="222"/>
    </row>
    <row r="74" spans="5:13" ht="15">
      <c r="E74" s="222"/>
      <c r="F74" s="222"/>
      <c r="G74" s="222"/>
      <c r="H74" s="222"/>
      <c r="I74" s="222"/>
      <c r="J74" s="222"/>
      <c r="K74" s="222"/>
      <c r="L74" s="222"/>
      <c r="M74" s="222"/>
    </row>
    <row r="75" spans="5:13" ht="15">
      <c r="E75" s="218"/>
      <c r="F75" s="218"/>
      <c r="G75" s="218"/>
      <c r="H75" s="218"/>
      <c r="I75" s="218"/>
      <c r="J75" s="218"/>
      <c r="K75" s="218"/>
      <c r="L75" s="218"/>
      <c r="M75" s="218"/>
    </row>
    <row r="76" spans="5:13" ht="15">
      <c r="E76" s="218"/>
      <c r="F76" s="218"/>
      <c r="G76" s="218"/>
      <c r="H76" s="218"/>
      <c r="I76" s="218"/>
      <c r="J76" s="218"/>
      <c r="K76" s="218"/>
      <c r="L76" s="218"/>
      <c r="M76" s="218"/>
    </row>
    <row r="77" spans="5:13" ht="15">
      <c r="E77" s="218"/>
      <c r="F77" s="218"/>
      <c r="G77" s="218"/>
      <c r="H77" s="218"/>
      <c r="I77" s="218"/>
      <c r="J77" s="218"/>
      <c r="K77" s="218"/>
      <c r="L77" s="218"/>
      <c r="M77" s="218"/>
    </row>
    <row r="78" spans="5:13" ht="15">
      <c r="E78" s="218"/>
      <c r="F78" s="218"/>
      <c r="G78" s="218"/>
      <c r="H78" s="218"/>
      <c r="I78" s="218"/>
      <c r="J78" s="218"/>
      <c r="K78" s="218"/>
      <c r="L78" s="218"/>
      <c r="M78" s="218"/>
    </row>
    <row r="79" spans="5:13" ht="15">
      <c r="E79" s="218"/>
      <c r="F79" s="218"/>
      <c r="G79" s="218"/>
      <c r="H79" s="218"/>
      <c r="I79" s="218"/>
      <c r="J79" s="218"/>
      <c r="K79" s="218"/>
      <c r="L79" s="218"/>
      <c r="M79" s="218"/>
    </row>
    <row r="80" spans="5:13" ht="15">
      <c r="E80" s="218"/>
      <c r="F80" s="218"/>
      <c r="G80" s="218"/>
      <c r="H80" s="218"/>
      <c r="I80" s="218"/>
      <c r="J80" s="218"/>
      <c r="K80" s="218"/>
      <c r="L80" s="218"/>
      <c r="M80" s="218"/>
    </row>
    <row r="81" spans="5:13" ht="15">
      <c r="E81" s="218"/>
      <c r="F81" s="218"/>
      <c r="G81" s="218"/>
      <c r="H81" s="218"/>
      <c r="I81" s="218"/>
      <c r="J81" s="218"/>
      <c r="K81" s="218"/>
      <c r="L81" s="218"/>
      <c r="M81" s="218"/>
    </row>
    <row r="82" spans="5:13" ht="15">
      <c r="E82" s="218"/>
      <c r="F82" s="218"/>
      <c r="G82" s="218"/>
      <c r="H82" s="218"/>
      <c r="I82" s="218"/>
      <c r="J82" s="218"/>
      <c r="K82" s="218"/>
      <c r="L82" s="218"/>
      <c r="M82" s="218"/>
    </row>
    <row r="83" spans="5:13" ht="15">
      <c r="E83" s="218"/>
      <c r="F83" s="218"/>
      <c r="G83" s="218"/>
      <c r="H83" s="218"/>
      <c r="I83" s="218"/>
      <c r="J83" s="218"/>
      <c r="K83" s="218"/>
      <c r="L83" s="218"/>
      <c r="M83" s="218"/>
    </row>
    <row r="84" spans="5:13" ht="15">
      <c r="E84" s="218"/>
      <c r="F84" s="218"/>
      <c r="G84" s="218"/>
      <c r="H84" s="218"/>
      <c r="I84" s="218"/>
      <c r="J84" s="218"/>
      <c r="K84" s="218"/>
      <c r="L84" s="218"/>
      <c r="M84" s="218"/>
    </row>
    <row r="85" spans="5:13" ht="15">
      <c r="E85" s="218"/>
      <c r="F85" s="218"/>
      <c r="G85" s="218"/>
      <c r="H85" s="218"/>
      <c r="I85" s="218"/>
      <c r="J85" s="218"/>
      <c r="K85" s="218"/>
      <c r="L85" s="218"/>
      <c r="M85" s="218"/>
    </row>
    <row r="86" spans="5:13" ht="15">
      <c r="E86" s="218"/>
      <c r="F86" s="218"/>
      <c r="G86" s="218"/>
      <c r="H86" s="218"/>
      <c r="I86" s="218"/>
      <c r="J86" s="218"/>
      <c r="K86" s="218"/>
      <c r="L86" s="218"/>
      <c r="M86" s="218"/>
    </row>
    <row r="87" spans="5:13" ht="15">
      <c r="E87" s="218"/>
      <c r="F87" s="218"/>
      <c r="G87" s="218"/>
      <c r="H87" s="218"/>
      <c r="I87" s="218"/>
      <c r="J87" s="218"/>
      <c r="K87" s="218"/>
      <c r="L87" s="218"/>
      <c r="M87" s="218"/>
    </row>
    <row r="88" spans="5:13" ht="15">
      <c r="E88" s="218"/>
      <c r="F88" s="218"/>
      <c r="G88" s="218"/>
      <c r="H88" s="218"/>
      <c r="I88" s="218"/>
      <c r="J88" s="218"/>
      <c r="K88" s="218"/>
      <c r="L88" s="218"/>
      <c r="M88" s="218"/>
    </row>
    <row r="89" spans="5:13" ht="15">
      <c r="E89" s="218"/>
      <c r="F89" s="218"/>
      <c r="G89" s="218"/>
      <c r="H89" s="218"/>
      <c r="I89" s="218"/>
      <c r="J89" s="218"/>
      <c r="K89" s="218"/>
      <c r="L89" s="218"/>
      <c r="M89" s="218"/>
    </row>
    <row r="90" spans="5:13" ht="15">
      <c r="E90" s="218"/>
      <c r="F90" s="218"/>
      <c r="G90" s="218"/>
      <c r="H90" s="218"/>
      <c r="I90" s="218"/>
      <c r="J90" s="218"/>
      <c r="K90" s="218"/>
      <c r="L90" s="218"/>
      <c r="M90" s="218"/>
    </row>
    <row r="91" spans="5:13" ht="15">
      <c r="E91" s="218"/>
      <c r="F91" s="218"/>
      <c r="G91" s="218"/>
      <c r="H91" s="218"/>
      <c r="I91" s="218"/>
      <c r="J91" s="218"/>
      <c r="K91" s="218"/>
      <c r="L91" s="218"/>
      <c r="M91" s="218"/>
    </row>
    <row r="92" spans="5:13" ht="15">
      <c r="E92" s="218"/>
      <c r="F92" s="218"/>
      <c r="G92" s="218"/>
      <c r="H92" s="218"/>
      <c r="I92" s="218"/>
      <c r="J92" s="218"/>
      <c r="K92" s="218"/>
      <c r="L92" s="218"/>
      <c r="M92" s="218"/>
    </row>
    <row r="93" spans="5:13" ht="15">
      <c r="E93" s="218"/>
      <c r="F93" s="218"/>
      <c r="G93" s="218"/>
      <c r="H93" s="218"/>
      <c r="I93" s="218"/>
      <c r="J93" s="218"/>
      <c r="K93" s="218"/>
      <c r="L93" s="218"/>
      <c r="M93" s="218"/>
    </row>
    <row r="94" spans="5:13" ht="15">
      <c r="E94" s="218"/>
      <c r="F94" s="218"/>
      <c r="G94" s="218"/>
      <c r="H94" s="218"/>
      <c r="I94" s="218"/>
      <c r="J94" s="218"/>
      <c r="K94" s="218"/>
      <c r="L94" s="218"/>
      <c r="M94" s="218"/>
    </row>
    <row r="95" spans="5:13" ht="15">
      <c r="E95" s="218"/>
      <c r="F95" s="218"/>
      <c r="G95" s="218"/>
      <c r="H95" s="218"/>
      <c r="I95" s="218"/>
      <c r="J95" s="218"/>
      <c r="K95" s="218"/>
      <c r="L95" s="218"/>
      <c r="M95" s="218"/>
    </row>
    <row r="96" spans="5:13" ht="15">
      <c r="E96" s="218"/>
      <c r="F96" s="218"/>
      <c r="G96" s="218"/>
      <c r="H96" s="218"/>
      <c r="I96" s="218"/>
      <c r="J96" s="218"/>
      <c r="K96" s="218"/>
      <c r="L96" s="218"/>
      <c r="M96" s="218"/>
    </row>
    <row r="97" spans="5:13" ht="15">
      <c r="E97" s="218"/>
      <c r="F97" s="218"/>
      <c r="G97" s="218"/>
      <c r="H97" s="218"/>
      <c r="I97" s="218"/>
      <c r="J97" s="218"/>
      <c r="K97" s="218"/>
      <c r="L97" s="218"/>
      <c r="M97" s="218"/>
    </row>
    <row r="98" spans="5:13" ht="15">
      <c r="E98" s="218"/>
      <c r="F98" s="218"/>
      <c r="G98" s="218"/>
      <c r="H98" s="218"/>
      <c r="I98" s="218"/>
      <c r="J98" s="218"/>
      <c r="K98" s="218"/>
      <c r="L98" s="218"/>
      <c r="M98" s="218"/>
    </row>
    <row r="99" spans="5:13" ht="15">
      <c r="E99" s="218"/>
      <c r="F99" s="218"/>
      <c r="G99" s="218"/>
      <c r="H99" s="218"/>
      <c r="I99" s="218"/>
      <c r="J99" s="218"/>
      <c r="K99" s="218"/>
      <c r="L99" s="218"/>
      <c r="M99" s="218"/>
    </row>
    <row r="100" spans="5:13" ht="15">
      <c r="E100" s="218"/>
      <c r="F100" s="218"/>
      <c r="G100" s="218"/>
      <c r="H100" s="218"/>
      <c r="I100" s="218"/>
      <c r="J100" s="218"/>
      <c r="K100" s="218"/>
      <c r="L100" s="218"/>
      <c r="M100" s="218"/>
    </row>
    <row r="101" spans="5:13" ht="15">
      <c r="E101" s="218"/>
      <c r="F101" s="218"/>
      <c r="G101" s="218"/>
      <c r="H101" s="218"/>
      <c r="I101" s="218"/>
      <c r="J101" s="218"/>
      <c r="K101" s="218"/>
      <c r="L101" s="218"/>
      <c r="M101" s="218"/>
    </row>
    <row r="102" spans="5:13" ht="15">
      <c r="E102" s="218"/>
      <c r="F102" s="218"/>
      <c r="G102" s="218"/>
      <c r="H102" s="218"/>
      <c r="I102" s="218"/>
      <c r="J102" s="218"/>
      <c r="K102" s="218"/>
      <c r="L102" s="218"/>
      <c r="M102" s="218"/>
    </row>
    <row r="103" spans="5:13" ht="15">
      <c r="E103" s="218"/>
      <c r="F103" s="218"/>
      <c r="G103" s="218"/>
      <c r="H103" s="218"/>
      <c r="I103" s="218"/>
      <c r="J103" s="218"/>
      <c r="K103" s="218"/>
      <c r="L103" s="218"/>
      <c r="M103" s="218"/>
    </row>
    <row r="104" spans="5:13" ht="15">
      <c r="E104" s="218"/>
      <c r="F104" s="218"/>
      <c r="G104" s="218"/>
      <c r="H104" s="218"/>
      <c r="I104" s="218"/>
      <c r="J104" s="218"/>
      <c r="K104" s="218"/>
      <c r="L104" s="218"/>
      <c r="M104" s="218"/>
    </row>
    <row r="105" spans="5:13" ht="15">
      <c r="E105" s="218"/>
      <c r="F105" s="218"/>
      <c r="G105" s="218"/>
      <c r="H105" s="218"/>
      <c r="I105" s="218"/>
      <c r="J105" s="218"/>
      <c r="K105" s="218"/>
      <c r="L105" s="218"/>
      <c r="M105" s="218"/>
    </row>
    <row r="106" spans="5:13" ht="15">
      <c r="E106" s="218"/>
      <c r="F106" s="218"/>
      <c r="G106" s="218"/>
      <c r="H106" s="218"/>
      <c r="I106" s="218"/>
      <c r="J106" s="218"/>
      <c r="K106" s="218"/>
      <c r="L106" s="218"/>
      <c r="M106" s="218"/>
    </row>
    <row r="107" spans="5:13" ht="15">
      <c r="E107" s="218"/>
      <c r="F107" s="218"/>
      <c r="G107" s="218"/>
      <c r="H107" s="218"/>
      <c r="I107" s="218"/>
      <c r="J107" s="218"/>
      <c r="K107" s="218"/>
      <c r="L107" s="218"/>
      <c r="M107" s="218"/>
    </row>
  </sheetData>
  <mergeCells count="16">
    <mergeCell ref="E54:G54"/>
    <mergeCell ref="E55:G55"/>
    <mergeCell ref="B10:B11"/>
    <mergeCell ref="A7:C7"/>
    <mergeCell ref="A10:A11"/>
    <mergeCell ref="C10:C11"/>
    <mergeCell ref="H10:J10"/>
    <mergeCell ref="K10:M10"/>
    <mergeCell ref="E10:G10"/>
    <mergeCell ref="D10:D11"/>
    <mergeCell ref="A1:M1"/>
    <mergeCell ref="A3:M3"/>
    <mergeCell ref="E6:M6"/>
    <mergeCell ref="E7:M7"/>
    <mergeCell ref="A4:M4"/>
    <mergeCell ref="A6:C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00"/>
  <sheetViews>
    <sheetView showZeros="0" zoomScale="60" zoomScaleNormal="60" workbookViewId="0" topLeftCell="A1">
      <pane ySplit="11" topLeftCell="BM12" activePane="bottomLeft" state="frozen"/>
      <selection pane="topLeft" activeCell="B30" sqref="B30"/>
      <selection pane="bottomLeft" activeCell="B30" sqref="B30"/>
    </sheetView>
  </sheetViews>
  <sheetFormatPr defaultColWidth="9.140625" defaultRowHeight="12.75"/>
  <cols>
    <col min="1" max="1" width="3.8515625" style="209" customWidth="1"/>
    <col min="2" max="2" width="32.8515625" style="209" customWidth="1"/>
    <col min="3" max="3" width="9.140625" style="209" customWidth="1"/>
    <col min="4" max="4" width="22.8515625" style="209" customWidth="1"/>
    <col min="5" max="5" width="9.140625" style="209" customWidth="1"/>
    <col min="6" max="6" width="11.00390625" style="209" customWidth="1"/>
    <col min="7" max="8" width="9.140625" style="209" customWidth="1"/>
    <col min="9" max="9" width="11.00390625" style="209" customWidth="1"/>
    <col min="10" max="11" width="9.140625" style="209" customWidth="1"/>
    <col min="12" max="12" width="12.7109375" style="209" customWidth="1"/>
    <col min="13" max="16384" width="9.140625" style="209" customWidth="1"/>
  </cols>
  <sheetData>
    <row r="1" spans="1:52" ht="18.75" customHeight="1">
      <c r="A1" s="278" t="s">
        <v>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3" spans="1:13" ht="12.7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80" t="s">
        <v>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6" spans="1:13" ht="25.5" customHeight="1">
      <c r="A6" s="279">
        <v>1003030</v>
      </c>
      <c r="B6" s="279"/>
      <c r="C6" s="279"/>
      <c r="D6" s="210"/>
      <c r="E6" s="279" t="s">
        <v>432</v>
      </c>
      <c r="F6" s="279"/>
      <c r="G6" s="279"/>
      <c r="H6" s="279"/>
      <c r="I6" s="279"/>
      <c r="J6" s="279"/>
      <c r="K6" s="279"/>
      <c r="L6" s="279"/>
      <c r="M6" s="279"/>
    </row>
    <row r="7" spans="1:13" ht="12.75">
      <c r="A7" s="281" t="s">
        <v>363</v>
      </c>
      <c r="B7" s="281"/>
      <c r="C7" s="281"/>
      <c r="E7" s="280" t="s">
        <v>254</v>
      </c>
      <c r="F7" s="280"/>
      <c r="G7" s="280"/>
      <c r="H7" s="280"/>
      <c r="I7" s="280"/>
      <c r="J7" s="280"/>
      <c r="K7" s="280"/>
      <c r="L7" s="280"/>
      <c r="M7" s="280"/>
    </row>
    <row r="10" spans="1:13" ht="27" customHeight="1">
      <c r="A10" s="275" t="s">
        <v>256</v>
      </c>
      <c r="B10" s="275" t="s">
        <v>364</v>
      </c>
      <c r="C10" s="275" t="s">
        <v>258</v>
      </c>
      <c r="D10" s="275" t="s">
        <v>259</v>
      </c>
      <c r="E10" s="275" t="s">
        <v>365</v>
      </c>
      <c r="F10" s="275"/>
      <c r="G10" s="275"/>
      <c r="H10" s="275" t="s">
        <v>261</v>
      </c>
      <c r="I10" s="275"/>
      <c r="J10" s="275"/>
      <c r="K10" s="275" t="s">
        <v>195</v>
      </c>
      <c r="L10" s="275"/>
      <c r="M10" s="275"/>
    </row>
    <row r="11" spans="1:13" ht="25.5">
      <c r="A11" s="275"/>
      <c r="B11" s="275"/>
      <c r="C11" s="275"/>
      <c r="D11" s="275"/>
      <c r="E11" s="212" t="s">
        <v>366</v>
      </c>
      <c r="F11" s="212" t="s">
        <v>367</v>
      </c>
      <c r="G11" s="212" t="s">
        <v>368</v>
      </c>
      <c r="H11" s="212" t="s">
        <v>366</v>
      </c>
      <c r="I11" s="212" t="s">
        <v>367</v>
      </c>
      <c r="J11" s="212" t="s">
        <v>368</v>
      </c>
      <c r="K11" s="212" t="s">
        <v>366</v>
      </c>
      <c r="L11" s="212" t="s">
        <v>367</v>
      </c>
      <c r="M11" s="212" t="s">
        <v>368</v>
      </c>
    </row>
    <row r="12" spans="1:13" ht="15">
      <c r="A12" s="213">
        <v>1</v>
      </c>
      <c r="B12" s="214" t="s">
        <v>369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63.75">
      <c r="A13" s="215">
        <v>1</v>
      </c>
      <c r="B13" s="217" t="s">
        <v>433</v>
      </c>
      <c r="C13" s="215" t="s">
        <v>37</v>
      </c>
      <c r="D13" s="215" t="s">
        <v>396</v>
      </c>
      <c r="E13" s="216">
        <v>4586</v>
      </c>
      <c r="F13" s="216">
        <v>1621</v>
      </c>
      <c r="G13" s="216">
        <f aca="true" t="shared" si="0" ref="G13:G31">F13+E13</f>
        <v>6207</v>
      </c>
      <c r="H13" s="216">
        <v>4806</v>
      </c>
      <c r="I13" s="216">
        <v>1270</v>
      </c>
      <c r="J13" s="216">
        <f aca="true" t="shared" si="1" ref="J13:J30">I13+H13</f>
        <v>6076</v>
      </c>
      <c r="K13" s="216">
        <f aca="true" t="shared" si="2" ref="K13:K45">H13-E13</f>
        <v>220</v>
      </c>
      <c r="L13" s="216">
        <f aca="true" t="shared" si="3" ref="L13:L45">I13-F13</f>
        <v>-351</v>
      </c>
      <c r="M13" s="216">
        <f aca="true" t="shared" si="4" ref="M13:M45">J13-G13</f>
        <v>-131</v>
      </c>
    </row>
    <row r="14" spans="1:13" ht="51">
      <c r="A14" s="215">
        <v>2</v>
      </c>
      <c r="B14" s="217" t="s">
        <v>434</v>
      </c>
      <c r="C14" s="215" t="s">
        <v>37</v>
      </c>
      <c r="D14" s="215" t="s">
        <v>396</v>
      </c>
      <c r="E14" s="216">
        <v>576</v>
      </c>
      <c r="F14" s="216">
        <v>30864</v>
      </c>
      <c r="G14" s="216">
        <f t="shared" si="0"/>
        <v>31440</v>
      </c>
      <c r="H14" s="216">
        <v>1200</v>
      </c>
      <c r="I14" s="216">
        <v>23280</v>
      </c>
      <c r="J14" s="216">
        <f t="shared" si="1"/>
        <v>24480</v>
      </c>
      <c r="K14" s="216">
        <f t="shared" si="2"/>
        <v>624</v>
      </c>
      <c r="L14" s="216">
        <f t="shared" si="3"/>
        <v>-7584</v>
      </c>
      <c r="M14" s="216">
        <f t="shared" si="4"/>
        <v>-6960</v>
      </c>
    </row>
    <row r="15" spans="1:13" ht="15">
      <c r="A15" s="215">
        <v>3</v>
      </c>
      <c r="B15" s="217" t="s">
        <v>372</v>
      </c>
      <c r="C15" s="215" t="s">
        <v>25</v>
      </c>
      <c r="D15" s="215" t="s">
        <v>371</v>
      </c>
      <c r="E15" s="216">
        <v>267</v>
      </c>
      <c r="F15" s="216">
        <v>73</v>
      </c>
      <c r="G15" s="216">
        <f t="shared" si="0"/>
        <v>340</v>
      </c>
      <c r="H15" s="216">
        <v>267</v>
      </c>
      <c r="I15" s="216">
        <v>73</v>
      </c>
      <c r="J15" s="216">
        <f t="shared" si="1"/>
        <v>340</v>
      </c>
      <c r="K15" s="216">
        <f t="shared" si="2"/>
        <v>0</v>
      </c>
      <c r="L15" s="216">
        <f t="shared" si="3"/>
        <v>0</v>
      </c>
      <c r="M15" s="216">
        <f t="shared" si="4"/>
        <v>0</v>
      </c>
    </row>
    <row r="16" spans="1:13" ht="15">
      <c r="A16" s="215">
        <v>4</v>
      </c>
      <c r="B16" s="217" t="s">
        <v>405</v>
      </c>
      <c r="C16" s="215" t="s">
        <v>25</v>
      </c>
      <c r="D16" s="215" t="s">
        <v>371</v>
      </c>
      <c r="E16" s="216">
        <v>309</v>
      </c>
      <c r="F16" s="216">
        <v>61</v>
      </c>
      <c r="G16" s="216">
        <f t="shared" si="0"/>
        <v>370</v>
      </c>
      <c r="H16" s="216">
        <v>309</v>
      </c>
      <c r="I16" s="216">
        <v>61</v>
      </c>
      <c r="J16" s="216">
        <f t="shared" si="1"/>
        <v>370</v>
      </c>
      <c r="K16" s="216">
        <f t="shared" si="2"/>
        <v>0</v>
      </c>
      <c r="L16" s="216">
        <f t="shared" si="3"/>
        <v>0</v>
      </c>
      <c r="M16" s="216">
        <f t="shared" si="4"/>
        <v>0</v>
      </c>
    </row>
    <row r="17" spans="1:13" ht="25.5">
      <c r="A17" s="215">
        <v>5</v>
      </c>
      <c r="B17" s="217" t="s">
        <v>373</v>
      </c>
      <c r="C17" s="215" t="s">
        <v>25</v>
      </c>
      <c r="D17" s="215" t="s">
        <v>371</v>
      </c>
      <c r="E17" s="216">
        <v>2476</v>
      </c>
      <c r="F17" s="216">
        <v>1122</v>
      </c>
      <c r="G17" s="216">
        <f t="shared" si="0"/>
        <v>3598</v>
      </c>
      <c r="H17" s="216">
        <v>3598</v>
      </c>
      <c r="I17" s="216">
        <v>2528</v>
      </c>
      <c r="J17" s="216">
        <f t="shared" si="1"/>
        <v>6126</v>
      </c>
      <c r="K17" s="216">
        <f t="shared" si="2"/>
        <v>1122</v>
      </c>
      <c r="L17" s="216">
        <f t="shared" si="3"/>
        <v>1406</v>
      </c>
      <c r="M17" s="216">
        <f t="shared" si="4"/>
        <v>2528</v>
      </c>
    </row>
    <row r="18" spans="1:13" ht="15">
      <c r="A18" s="215">
        <v>6</v>
      </c>
      <c r="B18" s="217" t="s">
        <v>406</v>
      </c>
      <c r="C18" s="215" t="s">
        <v>25</v>
      </c>
      <c r="D18" s="215" t="s">
        <v>371</v>
      </c>
      <c r="E18" s="216">
        <v>1590</v>
      </c>
      <c r="F18" s="216"/>
      <c r="G18" s="216">
        <f t="shared" si="0"/>
        <v>1590</v>
      </c>
      <c r="H18" s="216">
        <v>1538</v>
      </c>
      <c r="I18" s="216"/>
      <c r="J18" s="216">
        <f t="shared" si="1"/>
        <v>1538</v>
      </c>
      <c r="K18" s="216">
        <f t="shared" si="2"/>
        <v>-52</v>
      </c>
      <c r="L18" s="216">
        <f t="shared" si="3"/>
        <v>0</v>
      </c>
      <c r="M18" s="216">
        <f t="shared" si="4"/>
        <v>-52</v>
      </c>
    </row>
    <row r="19" spans="1:13" ht="15">
      <c r="A19" s="215">
        <v>7</v>
      </c>
      <c r="B19" s="217" t="s">
        <v>30</v>
      </c>
      <c r="C19" s="215" t="s">
        <v>25</v>
      </c>
      <c r="D19" s="215" t="s">
        <v>371</v>
      </c>
      <c r="E19" s="216">
        <v>164</v>
      </c>
      <c r="F19" s="216">
        <v>14</v>
      </c>
      <c r="G19" s="216">
        <f t="shared" si="0"/>
        <v>178</v>
      </c>
      <c r="H19" s="216">
        <v>164</v>
      </c>
      <c r="I19" s="216">
        <v>14</v>
      </c>
      <c r="J19" s="216">
        <f t="shared" si="1"/>
        <v>178</v>
      </c>
      <c r="K19" s="216">
        <f t="shared" si="2"/>
        <v>0</v>
      </c>
      <c r="L19" s="216">
        <f t="shared" si="3"/>
        <v>0</v>
      </c>
      <c r="M19" s="216">
        <f t="shared" si="4"/>
        <v>0</v>
      </c>
    </row>
    <row r="20" spans="1:13" ht="15">
      <c r="A20" s="213">
        <v>2</v>
      </c>
      <c r="B20" s="214" t="s">
        <v>374</v>
      </c>
      <c r="C20" s="215"/>
      <c r="D20" s="215"/>
      <c r="E20" s="216"/>
      <c r="F20" s="216"/>
      <c r="G20" s="216">
        <f t="shared" si="0"/>
        <v>0</v>
      </c>
      <c r="H20" s="216"/>
      <c r="I20" s="216"/>
      <c r="J20" s="216">
        <f t="shared" si="1"/>
        <v>0</v>
      </c>
      <c r="K20" s="216">
        <f t="shared" si="2"/>
        <v>0</v>
      </c>
      <c r="L20" s="216">
        <f t="shared" si="3"/>
        <v>0</v>
      </c>
      <c r="M20" s="216">
        <f t="shared" si="4"/>
        <v>0</v>
      </c>
    </row>
    <row r="21" spans="1:13" ht="25.5">
      <c r="A21" s="215">
        <v>1</v>
      </c>
      <c r="B21" s="217" t="s">
        <v>435</v>
      </c>
      <c r="C21" s="215" t="s">
        <v>37</v>
      </c>
      <c r="D21" s="215" t="s">
        <v>436</v>
      </c>
      <c r="E21" s="216">
        <v>11</v>
      </c>
      <c r="F21" s="216">
        <v>6</v>
      </c>
      <c r="G21" s="216">
        <f t="shared" si="0"/>
        <v>17</v>
      </c>
      <c r="H21" s="216">
        <v>10</v>
      </c>
      <c r="I21" s="216">
        <v>6</v>
      </c>
      <c r="J21" s="216">
        <f t="shared" si="1"/>
        <v>16</v>
      </c>
      <c r="K21" s="216">
        <f t="shared" si="2"/>
        <v>-1</v>
      </c>
      <c r="L21" s="216">
        <f t="shared" si="3"/>
        <v>0</v>
      </c>
      <c r="M21" s="216">
        <f t="shared" si="4"/>
        <v>-1</v>
      </c>
    </row>
    <row r="22" spans="1:13" ht="38.25">
      <c r="A22" s="215">
        <v>2</v>
      </c>
      <c r="B22" s="217" t="s">
        <v>437</v>
      </c>
      <c r="C22" s="215" t="s">
        <v>37</v>
      </c>
      <c r="D22" s="215" t="s">
        <v>408</v>
      </c>
      <c r="E22" s="216">
        <v>112</v>
      </c>
      <c r="F22" s="216"/>
      <c r="G22" s="216">
        <f t="shared" si="0"/>
        <v>112</v>
      </c>
      <c r="H22" s="216">
        <v>111</v>
      </c>
      <c r="I22" s="216"/>
      <c r="J22" s="216">
        <f t="shared" si="1"/>
        <v>111</v>
      </c>
      <c r="K22" s="216">
        <f t="shared" si="2"/>
        <v>-1</v>
      </c>
      <c r="L22" s="216">
        <f t="shared" si="3"/>
        <v>0</v>
      </c>
      <c r="M22" s="216">
        <f t="shared" si="4"/>
        <v>-1</v>
      </c>
    </row>
    <row r="23" spans="1:13" ht="38.25">
      <c r="A23" s="215">
        <v>3</v>
      </c>
      <c r="B23" s="217" t="s">
        <v>438</v>
      </c>
      <c r="C23" s="215" t="s">
        <v>37</v>
      </c>
      <c r="D23" s="215" t="s">
        <v>408</v>
      </c>
      <c r="E23" s="216">
        <v>58200</v>
      </c>
      <c r="F23" s="216"/>
      <c r="G23" s="216">
        <f t="shared" si="0"/>
        <v>58200</v>
      </c>
      <c r="H23" s="216">
        <v>50029</v>
      </c>
      <c r="I23" s="216"/>
      <c r="J23" s="216">
        <f t="shared" si="1"/>
        <v>50029</v>
      </c>
      <c r="K23" s="216">
        <f t="shared" si="2"/>
        <v>-8171</v>
      </c>
      <c r="L23" s="216">
        <f t="shared" si="3"/>
        <v>0</v>
      </c>
      <c r="M23" s="216">
        <f t="shared" si="4"/>
        <v>-8171</v>
      </c>
    </row>
    <row r="24" spans="1:13" ht="38.25">
      <c r="A24" s="215">
        <v>4</v>
      </c>
      <c r="B24" s="217" t="s">
        <v>439</v>
      </c>
      <c r="C24" s="215" t="s">
        <v>25</v>
      </c>
      <c r="D24" s="215" t="s">
        <v>408</v>
      </c>
      <c r="E24" s="216">
        <v>8</v>
      </c>
      <c r="F24" s="216"/>
      <c r="G24" s="216">
        <f t="shared" si="0"/>
        <v>8</v>
      </c>
      <c r="H24" s="216">
        <v>10</v>
      </c>
      <c r="I24" s="216"/>
      <c r="J24" s="216">
        <f t="shared" si="1"/>
        <v>10</v>
      </c>
      <c r="K24" s="216">
        <f t="shared" si="2"/>
        <v>2</v>
      </c>
      <c r="L24" s="216">
        <f t="shared" si="3"/>
        <v>0</v>
      </c>
      <c r="M24" s="216">
        <f t="shared" si="4"/>
        <v>2</v>
      </c>
    </row>
    <row r="25" spans="1:13" ht="38.25">
      <c r="A25" s="215">
        <v>5</v>
      </c>
      <c r="B25" s="217" t="s">
        <v>440</v>
      </c>
      <c r="C25" s="215" t="s">
        <v>25</v>
      </c>
      <c r="D25" s="215" t="s">
        <v>408</v>
      </c>
      <c r="E25" s="216">
        <v>800</v>
      </c>
      <c r="F25" s="216">
        <v>600</v>
      </c>
      <c r="G25" s="216">
        <f t="shared" si="0"/>
        <v>1400</v>
      </c>
      <c r="H25" s="216">
        <v>1125</v>
      </c>
      <c r="I25" s="216">
        <v>5784</v>
      </c>
      <c r="J25" s="216">
        <f t="shared" si="1"/>
        <v>6909</v>
      </c>
      <c r="K25" s="216">
        <f t="shared" si="2"/>
        <v>325</v>
      </c>
      <c r="L25" s="216">
        <f t="shared" si="3"/>
        <v>5184</v>
      </c>
      <c r="M25" s="216">
        <f t="shared" si="4"/>
        <v>5509</v>
      </c>
    </row>
    <row r="26" spans="1:13" ht="38.25">
      <c r="A26" s="215">
        <v>6</v>
      </c>
      <c r="B26" s="217" t="s">
        <v>441</v>
      </c>
      <c r="C26" s="215" t="s">
        <v>25</v>
      </c>
      <c r="D26" s="215" t="s">
        <v>408</v>
      </c>
      <c r="E26" s="216">
        <v>140</v>
      </c>
      <c r="F26" s="216">
        <v>160</v>
      </c>
      <c r="G26" s="216">
        <f t="shared" si="0"/>
        <v>300</v>
      </c>
      <c r="H26" s="216">
        <v>167</v>
      </c>
      <c r="I26" s="216">
        <v>186</v>
      </c>
      <c r="J26" s="216">
        <f t="shared" si="1"/>
        <v>353</v>
      </c>
      <c r="K26" s="216">
        <f t="shared" si="2"/>
        <v>27</v>
      </c>
      <c r="L26" s="216">
        <f t="shared" si="3"/>
        <v>26</v>
      </c>
      <c r="M26" s="216">
        <f t="shared" si="4"/>
        <v>53</v>
      </c>
    </row>
    <row r="27" spans="1:13" ht="38.25">
      <c r="A27" s="215">
        <v>7</v>
      </c>
      <c r="B27" s="217" t="s">
        <v>442</v>
      </c>
      <c r="C27" s="215" t="s">
        <v>25</v>
      </c>
      <c r="D27" s="215" t="s">
        <v>408</v>
      </c>
      <c r="E27" s="216">
        <v>3</v>
      </c>
      <c r="F27" s="216"/>
      <c r="G27" s="216">
        <f t="shared" si="0"/>
        <v>3</v>
      </c>
      <c r="H27" s="216"/>
      <c r="I27" s="216"/>
      <c r="J27" s="216">
        <f t="shared" si="1"/>
        <v>0</v>
      </c>
      <c r="K27" s="216">
        <f t="shared" si="2"/>
        <v>-3</v>
      </c>
      <c r="L27" s="216">
        <f t="shared" si="3"/>
        <v>0</v>
      </c>
      <c r="M27" s="216">
        <f t="shared" si="4"/>
        <v>-3</v>
      </c>
    </row>
    <row r="28" spans="1:13" ht="38.25">
      <c r="A28" s="215">
        <v>8</v>
      </c>
      <c r="B28" s="217" t="s">
        <v>443</v>
      </c>
      <c r="C28" s="215" t="s">
        <v>25</v>
      </c>
      <c r="D28" s="215" t="s">
        <v>408</v>
      </c>
      <c r="E28" s="216">
        <v>7</v>
      </c>
      <c r="F28" s="216"/>
      <c r="G28" s="216">
        <f t="shared" si="0"/>
        <v>7</v>
      </c>
      <c r="H28" s="216">
        <v>4</v>
      </c>
      <c r="I28" s="216"/>
      <c r="J28" s="216">
        <f t="shared" si="1"/>
        <v>4</v>
      </c>
      <c r="K28" s="216">
        <f t="shared" si="2"/>
        <v>-3</v>
      </c>
      <c r="L28" s="216">
        <f t="shared" si="3"/>
        <v>0</v>
      </c>
      <c r="M28" s="216">
        <f t="shared" si="4"/>
        <v>-3</v>
      </c>
    </row>
    <row r="29" spans="1:13" ht="38.25">
      <c r="A29" s="215">
        <v>9</v>
      </c>
      <c r="B29" s="217" t="s">
        <v>444</v>
      </c>
      <c r="C29" s="215" t="s">
        <v>25</v>
      </c>
      <c r="D29" s="215" t="s">
        <v>408</v>
      </c>
      <c r="E29" s="216">
        <v>45</v>
      </c>
      <c r="F29" s="216"/>
      <c r="G29" s="216">
        <f t="shared" si="0"/>
        <v>45</v>
      </c>
      <c r="H29" s="216">
        <v>21</v>
      </c>
      <c r="I29" s="216"/>
      <c r="J29" s="216">
        <f t="shared" si="1"/>
        <v>21</v>
      </c>
      <c r="K29" s="216">
        <f t="shared" si="2"/>
        <v>-24</v>
      </c>
      <c r="L29" s="216">
        <f t="shared" si="3"/>
        <v>0</v>
      </c>
      <c r="M29" s="216">
        <f t="shared" si="4"/>
        <v>-24</v>
      </c>
    </row>
    <row r="30" spans="1:13" ht="25.5">
      <c r="A30" s="215">
        <v>10</v>
      </c>
      <c r="B30" s="217" t="s">
        <v>445</v>
      </c>
      <c r="C30" s="215" t="s">
        <v>37</v>
      </c>
      <c r="D30" s="215" t="s">
        <v>408</v>
      </c>
      <c r="E30" s="216">
        <v>1</v>
      </c>
      <c r="F30" s="216">
        <v>40</v>
      </c>
      <c r="G30" s="216">
        <f t="shared" si="0"/>
        <v>41</v>
      </c>
      <c r="H30" s="216">
        <v>32</v>
      </c>
      <c r="I30" s="216"/>
      <c r="J30" s="216">
        <f t="shared" si="1"/>
        <v>32</v>
      </c>
      <c r="K30" s="216">
        <f t="shared" si="2"/>
        <v>31</v>
      </c>
      <c r="L30" s="216">
        <f t="shared" si="3"/>
        <v>-40</v>
      </c>
      <c r="M30" s="216">
        <f t="shared" si="4"/>
        <v>-9</v>
      </c>
    </row>
    <row r="31" spans="1:13" ht="15">
      <c r="A31" s="213">
        <v>3</v>
      </c>
      <c r="B31" s="214" t="s">
        <v>380</v>
      </c>
      <c r="C31" s="215"/>
      <c r="D31" s="215"/>
      <c r="E31" s="216"/>
      <c r="F31" s="216"/>
      <c r="G31" s="216">
        <f t="shared" si="0"/>
        <v>0</v>
      </c>
      <c r="H31" s="216"/>
      <c r="I31" s="216"/>
      <c r="J31" s="216"/>
      <c r="K31" s="216">
        <f t="shared" si="2"/>
        <v>0</v>
      </c>
      <c r="L31" s="216">
        <f t="shared" si="3"/>
        <v>0</v>
      </c>
      <c r="M31" s="216">
        <f t="shared" si="4"/>
        <v>0</v>
      </c>
    </row>
    <row r="32" spans="1:13" ht="38.25">
      <c r="A32" s="215">
        <v>1</v>
      </c>
      <c r="B32" s="217" t="s">
        <v>446</v>
      </c>
      <c r="C32" s="215" t="s">
        <v>37</v>
      </c>
      <c r="D32" s="215" t="s">
        <v>385</v>
      </c>
      <c r="E32" s="216"/>
      <c r="F32" s="216">
        <v>4</v>
      </c>
      <c r="G32" s="216"/>
      <c r="H32" s="216"/>
      <c r="I32" s="216">
        <v>4</v>
      </c>
      <c r="J32" s="216"/>
      <c r="K32" s="216">
        <f t="shared" si="2"/>
        <v>0</v>
      </c>
      <c r="L32" s="216">
        <f t="shared" si="3"/>
        <v>0</v>
      </c>
      <c r="M32" s="216">
        <f t="shared" si="4"/>
        <v>0</v>
      </c>
    </row>
    <row r="33" spans="1:13" ht="25.5">
      <c r="A33" s="215">
        <v>2</v>
      </c>
      <c r="B33" s="217" t="s">
        <v>447</v>
      </c>
      <c r="C33" s="215" t="s">
        <v>37</v>
      </c>
      <c r="D33" s="215" t="s">
        <v>385</v>
      </c>
      <c r="E33" s="216">
        <v>3</v>
      </c>
      <c r="F33" s="216"/>
      <c r="G33" s="216"/>
      <c r="H33" s="216">
        <v>1</v>
      </c>
      <c r="I33" s="216"/>
      <c r="J33" s="216"/>
      <c r="K33" s="216">
        <f t="shared" si="2"/>
        <v>-2</v>
      </c>
      <c r="L33" s="216">
        <f t="shared" si="3"/>
        <v>0</v>
      </c>
      <c r="M33" s="216">
        <f t="shared" si="4"/>
        <v>0</v>
      </c>
    </row>
    <row r="34" spans="1:13" ht="38.25">
      <c r="A34" s="215">
        <v>3</v>
      </c>
      <c r="B34" s="217" t="s">
        <v>448</v>
      </c>
      <c r="C34" s="215" t="s">
        <v>389</v>
      </c>
      <c r="D34" s="215" t="s">
        <v>385</v>
      </c>
      <c r="E34" s="216"/>
      <c r="F34" s="216">
        <v>55000</v>
      </c>
      <c r="G34" s="216"/>
      <c r="H34" s="216"/>
      <c r="I34" s="216">
        <v>343575</v>
      </c>
      <c r="J34" s="216"/>
      <c r="K34" s="216">
        <f t="shared" si="2"/>
        <v>0</v>
      </c>
      <c r="L34" s="216">
        <f t="shared" si="3"/>
        <v>288575</v>
      </c>
      <c r="M34" s="216">
        <f t="shared" si="4"/>
        <v>0</v>
      </c>
    </row>
    <row r="35" spans="1:13" ht="51">
      <c r="A35" s="215">
        <v>4</v>
      </c>
      <c r="B35" s="217" t="s">
        <v>418</v>
      </c>
      <c r="C35" s="215" t="s">
        <v>389</v>
      </c>
      <c r="D35" s="215" t="s">
        <v>419</v>
      </c>
      <c r="E35" s="216">
        <v>1867</v>
      </c>
      <c r="F35" s="216">
        <v>1867</v>
      </c>
      <c r="G35" s="216"/>
      <c r="H35" s="216">
        <v>1867</v>
      </c>
      <c r="I35" s="216">
        <v>1867</v>
      </c>
      <c r="J35" s="216"/>
      <c r="K35" s="216">
        <f t="shared" si="2"/>
        <v>0</v>
      </c>
      <c r="L35" s="216">
        <f t="shared" si="3"/>
        <v>0</v>
      </c>
      <c r="M35" s="216">
        <f t="shared" si="4"/>
        <v>0</v>
      </c>
    </row>
    <row r="36" spans="1:13" ht="38.25">
      <c r="A36" s="215">
        <v>5</v>
      </c>
      <c r="B36" s="217" t="s">
        <v>420</v>
      </c>
      <c r="C36" s="215" t="s">
        <v>389</v>
      </c>
      <c r="D36" s="215" t="s">
        <v>419</v>
      </c>
      <c r="E36" s="216">
        <v>163</v>
      </c>
      <c r="F36" s="216"/>
      <c r="G36" s="216"/>
      <c r="H36" s="216"/>
      <c r="I36" s="216"/>
      <c r="J36" s="216"/>
      <c r="K36" s="216">
        <f t="shared" si="2"/>
        <v>-163</v>
      </c>
      <c r="L36" s="216">
        <f t="shared" si="3"/>
        <v>0</v>
      </c>
      <c r="M36" s="216">
        <f t="shared" si="4"/>
        <v>0</v>
      </c>
    </row>
    <row r="37" spans="1:13" ht="25.5">
      <c r="A37" s="215">
        <v>6</v>
      </c>
      <c r="B37" s="217" t="s">
        <v>390</v>
      </c>
      <c r="C37" s="215" t="s">
        <v>389</v>
      </c>
      <c r="D37" s="215" t="s">
        <v>419</v>
      </c>
      <c r="E37" s="216">
        <v>2284</v>
      </c>
      <c r="F37" s="216"/>
      <c r="G37" s="216"/>
      <c r="H37" s="216"/>
      <c r="I37" s="216"/>
      <c r="J37" s="216"/>
      <c r="K37" s="216">
        <f t="shared" si="2"/>
        <v>-2284</v>
      </c>
      <c r="L37" s="216">
        <f t="shared" si="3"/>
        <v>0</v>
      </c>
      <c r="M37" s="216">
        <f t="shared" si="4"/>
        <v>0</v>
      </c>
    </row>
    <row r="38" spans="1:13" ht="38.25">
      <c r="A38" s="215">
        <v>7</v>
      </c>
      <c r="B38" s="217" t="s">
        <v>421</v>
      </c>
      <c r="C38" s="215" t="s">
        <v>389</v>
      </c>
      <c r="D38" s="215" t="s">
        <v>419</v>
      </c>
      <c r="E38" s="216">
        <v>14.4</v>
      </c>
      <c r="F38" s="216"/>
      <c r="G38" s="216"/>
      <c r="H38" s="216">
        <v>14.4</v>
      </c>
      <c r="I38" s="216"/>
      <c r="J38" s="216"/>
      <c r="K38" s="216">
        <f t="shared" si="2"/>
        <v>0</v>
      </c>
      <c r="L38" s="216">
        <f t="shared" si="3"/>
        <v>0</v>
      </c>
      <c r="M38" s="216">
        <f t="shared" si="4"/>
        <v>0</v>
      </c>
    </row>
    <row r="39" spans="1:13" ht="63.75">
      <c r="A39" s="215">
        <v>7</v>
      </c>
      <c r="B39" s="217" t="s">
        <v>449</v>
      </c>
      <c r="C39" s="215" t="s">
        <v>25</v>
      </c>
      <c r="D39" s="215" t="s">
        <v>408</v>
      </c>
      <c r="E39" s="216">
        <v>245</v>
      </c>
      <c r="F39" s="216"/>
      <c r="G39" s="216"/>
      <c r="H39" s="216">
        <v>235</v>
      </c>
      <c r="I39" s="216"/>
      <c r="J39" s="216"/>
      <c r="K39" s="216">
        <f t="shared" si="2"/>
        <v>-10</v>
      </c>
      <c r="L39" s="216">
        <f t="shared" si="3"/>
        <v>0</v>
      </c>
      <c r="M39" s="216">
        <f t="shared" si="4"/>
        <v>0</v>
      </c>
    </row>
    <row r="40" spans="1:13" ht="15">
      <c r="A40" s="213">
        <v>4</v>
      </c>
      <c r="B40" s="214" t="s">
        <v>392</v>
      </c>
      <c r="C40" s="215"/>
      <c r="D40" s="215"/>
      <c r="E40" s="216"/>
      <c r="F40" s="216"/>
      <c r="G40" s="216"/>
      <c r="H40" s="216"/>
      <c r="I40" s="216"/>
      <c r="J40" s="216"/>
      <c r="K40" s="216">
        <f t="shared" si="2"/>
        <v>0</v>
      </c>
      <c r="L40" s="216">
        <f t="shared" si="3"/>
        <v>0</v>
      </c>
      <c r="M40" s="216">
        <f t="shared" si="4"/>
        <v>0</v>
      </c>
    </row>
    <row r="41" spans="1:13" ht="38.25">
      <c r="A41" s="215">
        <v>1</v>
      </c>
      <c r="B41" s="217" t="s">
        <v>450</v>
      </c>
      <c r="C41" s="215" t="s">
        <v>54</v>
      </c>
      <c r="D41" s="215" t="s">
        <v>385</v>
      </c>
      <c r="E41" s="216">
        <v>100</v>
      </c>
      <c r="F41" s="216">
        <v>100</v>
      </c>
      <c r="G41" s="216"/>
      <c r="H41" s="216">
        <v>100</v>
      </c>
      <c r="I41" s="216">
        <v>100</v>
      </c>
      <c r="J41" s="216"/>
      <c r="K41" s="216">
        <f t="shared" si="2"/>
        <v>0</v>
      </c>
      <c r="L41" s="216">
        <f t="shared" si="3"/>
        <v>0</v>
      </c>
      <c r="M41" s="216">
        <f t="shared" si="4"/>
        <v>0</v>
      </c>
    </row>
    <row r="42" spans="1:13" ht="38.25">
      <c r="A42" s="215">
        <v>2</v>
      </c>
      <c r="B42" s="217" t="s">
        <v>425</v>
      </c>
      <c r="C42" s="215" t="s">
        <v>54</v>
      </c>
      <c r="D42" s="215" t="s">
        <v>423</v>
      </c>
      <c r="E42" s="216">
        <v>87</v>
      </c>
      <c r="F42" s="216"/>
      <c r="G42" s="216"/>
      <c r="H42" s="216">
        <v>85.3</v>
      </c>
      <c r="I42" s="216"/>
      <c r="J42" s="216"/>
      <c r="K42" s="216">
        <f t="shared" si="2"/>
        <v>-1.7000000000000028</v>
      </c>
      <c r="L42" s="216">
        <f t="shared" si="3"/>
        <v>0</v>
      </c>
      <c r="M42" s="216">
        <f t="shared" si="4"/>
        <v>0</v>
      </c>
    </row>
    <row r="43" spans="1:13" ht="38.25">
      <c r="A43" s="215">
        <v>3</v>
      </c>
      <c r="B43" s="217" t="s">
        <v>426</v>
      </c>
      <c r="C43" s="215" t="s">
        <v>54</v>
      </c>
      <c r="D43" s="215" t="s">
        <v>423</v>
      </c>
      <c r="E43" s="216">
        <v>88.3</v>
      </c>
      <c r="F43" s="216"/>
      <c r="G43" s="216"/>
      <c r="H43" s="216">
        <v>88.3</v>
      </c>
      <c r="I43" s="216"/>
      <c r="J43" s="216"/>
      <c r="K43" s="216">
        <f t="shared" si="2"/>
        <v>0</v>
      </c>
      <c r="L43" s="216">
        <f t="shared" si="3"/>
        <v>0</v>
      </c>
      <c r="M43" s="216">
        <f t="shared" si="4"/>
        <v>0</v>
      </c>
    </row>
    <row r="44" spans="1:13" ht="51">
      <c r="A44" s="215">
        <v>4</v>
      </c>
      <c r="B44" s="217" t="s">
        <v>429</v>
      </c>
      <c r="C44" s="215" t="s">
        <v>54</v>
      </c>
      <c r="D44" s="215" t="s">
        <v>430</v>
      </c>
      <c r="E44" s="216">
        <v>2</v>
      </c>
      <c r="F44" s="216"/>
      <c r="G44" s="216"/>
      <c r="H44" s="216">
        <v>2</v>
      </c>
      <c r="I44" s="216"/>
      <c r="J44" s="216"/>
      <c r="K44" s="216">
        <f t="shared" si="2"/>
        <v>0</v>
      </c>
      <c r="L44" s="216">
        <f t="shared" si="3"/>
        <v>0</v>
      </c>
      <c r="M44" s="216">
        <f t="shared" si="4"/>
        <v>0</v>
      </c>
    </row>
    <row r="45" spans="1:13" ht="38.25">
      <c r="A45" s="215">
        <v>5</v>
      </c>
      <c r="B45" s="217" t="s">
        <v>431</v>
      </c>
      <c r="C45" s="215" t="s">
        <v>54</v>
      </c>
      <c r="D45" s="215" t="s">
        <v>430</v>
      </c>
      <c r="E45" s="216">
        <v>50</v>
      </c>
      <c r="F45" s="216"/>
      <c r="G45" s="216"/>
      <c r="H45" s="216">
        <v>50</v>
      </c>
      <c r="I45" s="216"/>
      <c r="J45" s="216"/>
      <c r="K45" s="216">
        <f t="shared" si="2"/>
        <v>0</v>
      </c>
      <c r="L45" s="216">
        <f t="shared" si="3"/>
        <v>0</v>
      </c>
      <c r="M45" s="216">
        <f t="shared" si="4"/>
        <v>0</v>
      </c>
    </row>
    <row r="46" spans="5:13" ht="15">
      <c r="E46" s="222"/>
      <c r="F46" s="222"/>
      <c r="G46" s="222"/>
      <c r="H46" s="222"/>
      <c r="I46" s="222"/>
      <c r="J46" s="222"/>
      <c r="K46" s="222"/>
      <c r="L46" s="222"/>
      <c r="M46" s="222"/>
    </row>
    <row r="47" spans="1:11" s="221" customFormat="1" ht="15.75">
      <c r="A47" s="219" t="s">
        <v>250</v>
      </c>
      <c r="B47" s="219"/>
      <c r="C47" s="219"/>
      <c r="D47" s="219"/>
      <c r="E47" s="276"/>
      <c r="F47" s="276"/>
      <c r="G47" s="276"/>
      <c r="H47" s="219"/>
      <c r="I47" s="219"/>
      <c r="J47" s="220" t="s">
        <v>251</v>
      </c>
      <c r="K47" s="220"/>
    </row>
    <row r="48" spans="5:10" s="221" customFormat="1" ht="15.75">
      <c r="E48" s="277" t="s">
        <v>58</v>
      </c>
      <c r="F48" s="277"/>
      <c r="G48" s="277"/>
      <c r="J48" s="221" t="s">
        <v>59</v>
      </c>
    </row>
    <row r="49" spans="5:13" ht="15">
      <c r="E49" s="222"/>
      <c r="F49" s="222"/>
      <c r="G49" s="222"/>
      <c r="H49" s="222"/>
      <c r="I49" s="222"/>
      <c r="J49" s="222"/>
      <c r="K49" s="222"/>
      <c r="L49" s="222"/>
      <c r="M49" s="222"/>
    </row>
    <row r="50" spans="5:13" ht="15">
      <c r="E50" s="222"/>
      <c r="F50" s="222"/>
      <c r="G50" s="222"/>
      <c r="H50" s="222"/>
      <c r="I50" s="222"/>
      <c r="J50" s="222"/>
      <c r="K50" s="222"/>
      <c r="L50" s="222"/>
      <c r="M50" s="222"/>
    </row>
    <row r="51" spans="5:13" ht="15">
      <c r="E51" s="222"/>
      <c r="F51" s="222"/>
      <c r="G51" s="222"/>
      <c r="H51" s="222"/>
      <c r="I51" s="222"/>
      <c r="J51" s="222"/>
      <c r="K51" s="222"/>
      <c r="L51" s="222"/>
      <c r="M51" s="222"/>
    </row>
    <row r="52" spans="5:13" ht="15">
      <c r="E52" s="222"/>
      <c r="F52" s="222"/>
      <c r="G52" s="222"/>
      <c r="H52" s="222"/>
      <c r="I52" s="222"/>
      <c r="J52" s="222"/>
      <c r="K52" s="222"/>
      <c r="L52" s="222"/>
      <c r="M52" s="222"/>
    </row>
    <row r="53" spans="5:13" ht="15">
      <c r="E53" s="222"/>
      <c r="F53" s="222"/>
      <c r="G53" s="222"/>
      <c r="H53" s="222"/>
      <c r="I53" s="222"/>
      <c r="J53" s="222"/>
      <c r="K53" s="222"/>
      <c r="L53" s="222"/>
      <c r="M53" s="222"/>
    </row>
    <row r="54" spans="5:13" ht="15">
      <c r="E54" s="222"/>
      <c r="F54" s="222"/>
      <c r="G54" s="222"/>
      <c r="H54" s="222"/>
      <c r="I54" s="222"/>
      <c r="J54" s="222"/>
      <c r="K54" s="222"/>
      <c r="L54" s="222"/>
      <c r="M54" s="222"/>
    </row>
    <row r="55" spans="5:13" ht="15">
      <c r="E55" s="222"/>
      <c r="F55" s="222"/>
      <c r="G55" s="222"/>
      <c r="H55" s="222"/>
      <c r="I55" s="222"/>
      <c r="J55" s="222"/>
      <c r="K55" s="222"/>
      <c r="L55" s="222"/>
      <c r="M55" s="222"/>
    </row>
    <row r="56" spans="5:13" ht="15">
      <c r="E56" s="222"/>
      <c r="F56" s="222"/>
      <c r="G56" s="222"/>
      <c r="H56" s="222"/>
      <c r="I56" s="222"/>
      <c r="J56" s="222"/>
      <c r="K56" s="222"/>
      <c r="L56" s="222"/>
      <c r="M56" s="222"/>
    </row>
    <row r="57" spans="5:13" ht="15">
      <c r="E57" s="222"/>
      <c r="F57" s="222"/>
      <c r="G57" s="222"/>
      <c r="H57" s="222"/>
      <c r="I57" s="222"/>
      <c r="J57" s="222"/>
      <c r="K57" s="222"/>
      <c r="L57" s="222"/>
      <c r="M57" s="222"/>
    </row>
    <row r="58" spans="5:13" ht="15">
      <c r="E58" s="222"/>
      <c r="F58" s="222"/>
      <c r="G58" s="222"/>
      <c r="H58" s="222"/>
      <c r="I58" s="222"/>
      <c r="J58" s="222"/>
      <c r="K58" s="222"/>
      <c r="L58" s="222"/>
      <c r="M58" s="222"/>
    </row>
    <row r="59" spans="5:13" ht="15">
      <c r="E59" s="222"/>
      <c r="F59" s="222"/>
      <c r="G59" s="222"/>
      <c r="H59" s="222"/>
      <c r="I59" s="222"/>
      <c r="J59" s="222"/>
      <c r="K59" s="222"/>
      <c r="L59" s="222"/>
      <c r="M59" s="222"/>
    </row>
    <row r="60" spans="5:13" ht="15">
      <c r="E60" s="222"/>
      <c r="F60" s="222"/>
      <c r="G60" s="222"/>
      <c r="H60" s="222"/>
      <c r="I60" s="222"/>
      <c r="J60" s="222"/>
      <c r="K60" s="222"/>
      <c r="L60" s="222"/>
      <c r="M60" s="222"/>
    </row>
    <row r="61" spans="5:13" ht="15">
      <c r="E61" s="222"/>
      <c r="F61" s="222"/>
      <c r="G61" s="222"/>
      <c r="H61" s="222"/>
      <c r="I61" s="222"/>
      <c r="J61" s="222"/>
      <c r="K61" s="222"/>
      <c r="L61" s="222"/>
      <c r="M61" s="222"/>
    </row>
    <row r="62" spans="5:13" ht="15">
      <c r="E62" s="222"/>
      <c r="F62" s="222"/>
      <c r="G62" s="222"/>
      <c r="H62" s="222"/>
      <c r="I62" s="222"/>
      <c r="J62" s="222"/>
      <c r="K62" s="222"/>
      <c r="L62" s="222"/>
      <c r="M62" s="222"/>
    </row>
    <row r="63" spans="5:13" ht="15">
      <c r="E63" s="222"/>
      <c r="F63" s="222"/>
      <c r="G63" s="222"/>
      <c r="H63" s="222"/>
      <c r="I63" s="222"/>
      <c r="J63" s="222"/>
      <c r="K63" s="222"/>
      <c r="L63" s="222"/>
      <c r="M63" s="222"/>
    </row>
    <row r="64" spans="5:13" ht="15">
      <c r="E64" s="222"/>
      <c r="F64" s="222"/>
      <c r="G64" s="222"/>
      <c r="H64" s="222"/>
      <c r="I64" s="222"/>
      <c r="J64" s="222"/>
      <c r="K64" s="222"/>
      <c r="L64" s="222"/>
      <c r="M64" s="222"/>
    </row>
    <row r="65" spans="5:13" ht="15">
      <c r="E65" s="222"/>
      <c r="F65" s="222"/>
      <c r="G65" s="222"/>
      <c r="H65" s="222"/>
      <c r="I65" s="222"/>
      <c r="J65" s="222"/>
      <c r="K65" s="222"/>
      <c r="L65" s="222"/>
      <c r="M65" s="222"/>
    </row>
    <row r="66" spans="5:13" ht="15">
      <c r="E66" s="222"/>
      <c r="F66" s="222"/>
      <c r="G66" s="222"/>
      <c r="H66" s="222"/>
      <c r="I66" s="222"/>
      <c r="J66" s="222"/>
      <c r="K66" s="222"/>
      <c r="L66" s="222"/>
      <c r="M66" s="222"/>
    </row>
    <row r="67" spans="5:13" ht="15">
      <c r="E67" s="222"/>
      <c r="F67" s="222"/>
      <c r="G67" s="222"/>
      <c r="H67" s="222"/>
      <c r="I67" s="222"/>
      <c r="J67" s="222"/>
      <c r="K67" s="222"/>
      <c r="L67" s="222"/>
      <c r="M67" s="222"/>
    </row>
    <row r="68" spans="5:13" ht="15">
      <c r="E68" s="218"/>
      <c r="F68" s="218"/>
      <c r="G68" s="218"/>
      <c r="H68" s="218"/>
      <c r="I68" s="218"/>
      <c r="J68" s="218"/>
      <c r="K68" s="218"/>
      <c r="L68" s="218"/>
      <c r="M68" s="218"/>
    </row>
    <row r="69" spans="5:13" ht="15">
      <c r="E69" s="218"/>
      <c r="F69" s="218"/>
      <c r="G69" s="218"/>
      <c r="H69" s="218"/>
      <c r="I69" s="218"/>
      <c r="J69" s="218"/>
      <c r="K69" s="218"/>
      <c r="L69" s="218"/>
      <c r="M69" s="218"/>
    </row>
    <row r="70" spans="5:13" ht="15">
      <c r="E70" s="218"/>
      <c r="F70" s="218"/>
      <c r="G70" s="218"/>
      <c r="H70" s="218"/>
      <c r="I70" s="218"/>
      <c r="J70" s="218"/>
      <c r="K70" s="218"/>
      <c r="L70" s="218"/>
      <c r="M70" s="218"/>
    </row>
    <row r="71" spans="5:13" ht="15">
      <c r="E71" s="218"/>
      <c r="F71" s="218"/>
      <c r="G71" s="218"/>
      <c r="H71" s="218"/>
      <c r="I71" s="218"/>
      <c r="J71" s="218"/>
      <c r="K71" s="218"/>
      <c r="L71" s="218"/>
      <c r="M71" s="218"/>
    </row>
    <row r="72" spans="5:13" ht="15">
      <c r="E72" s="218"/>
      <c r="F72" s="218"/>
      <c r="G72" s="218"/>
      <c r="H72" s="218"/>
      <c r="I72" s="218"/>
      <c r="J72" s="218"/>
      <c r="K72" s="218"/>
      <c r="L72" s="218"/>
      <c r="M72" s="218"/>
    </row>
    <row r="73" spans="5:13" ht="15">
      <c r="E73" s="218"/>
      <c r="F73" s="218"/>
      <c r="G73" s="218"/>
      <c r="H73" s="218"/>
      <c r="I73" s="218"/>
      <c r="J73" s="218"/>
      <c r="K73" s="218"/>
      <c r="L73" s="218"/>
      <c r="M73" s="218"/>
    </row>
    <row r="74" spans="5:13" ht="15">
      <c r="E74" s="218"/>
      <c r="F74" s="218"/>
      <c r="G74" s="218"/>
      <c r="H74" s="218"/>
      <c r="I74" s="218"/>
      <c r="J74" s="218"/>
      <c r="K74" s="218"/>
      <c r="L74" s="218"/>
      <c r="M74" s="218"/>
    </row>
    <row r="75" spans="5:13" ht="15">
      <c r="E75" s="218"/>
      <c r="F75" s="218"/>
      <c r="G75" s="218"/>
      <c r="H75" s="218"/>
      <c r="I75" s="218"/>
      <c r="J75" s="218"/>
      <c r="K75" s="218"/>
      <c r="L75" s="218"/>
      <c r="M75" s="218"/>
    </row>
    <row r="76" spans="5:13" ht="15">
      <c r="E76" s="218"/>
      <c r="F76" s="218"/>
      <c r="G76" s="218"/>
      <c r="H76" s="218"/>
      <c r="I76" s="218"/>
      <c r="J76" s="218"/>
      <c r="K76" s="218"/>
      <c r="L76" s="218"/>
      <c r="M76" s="218"/>
    </row>
    <row r="77" spans="5:13" ht="15">
      <c r="E77" s="218"/>
      <c r="F77" s="218"/>
      <c r="G77" s="218"/>
      <c r="H77" s="218"/>
      <c r="I77" s="218"/>
      <c r="J77" s="218"/>
      <c r="K77" s="218"/>
      <c r="L77" s="218"/>
      <c r="M77" s="218"/>
    </row>
    <row r="78" spans="5:13" ht="15">
      <c r="E78" s="218"/>
      <c r="F78" s="218"/>
      <c r="G78" s="218"/>
      <c r="H78" s="218"/>
      <c r="I78" s="218"/>
      <c r="J78" s="218"/>
      <c r="K78" s="218"/>
      <c r="L78" s="218"/>
      <c r="M78" s="218"/>
    </row>
    <row r="79" spans="5:13" ht="15">
      <c r="E79" s="218"/>
      <c r="F79" s="218"/>
      <c r="G79" s="218"/>
      <c r="H79" s="218"/>
      <c r="I79" s="218"/>
      <c r="J79" s="218"/>
      <c r="K79" s="218"/>
      <c r="L79" s="218"/>
      <c r="M79" s="218"/>
    </row>
    <row r="80" spans="5:13" ht="15">
      <c r="E80" s="218"/>
      <c r="F80" s="218"/>
      <c r="G80" s="218"/>
      <c r="H80" s="218"/>
      <c r="I80" s="218"/>
      <c r="J80" s="218"/>
      <c r="K80" s="218"/>
      <c r="L80" s="218"/>
      <c r="M80" s="218"/>
    </row>
    <row r="81" spans="5:13" ht="15">
      <c r="E81" s="218"/>
      <c r="F81" s="218"/>
      <c r="G81" s="218"/>
      <c r="H81" s="218"/>
      <c r="I81" s="218"/>
      <c r="J81" s="218"/>
      <c r="K81" s="218"/>
      <c r="L81" s="218"/>
      <c r="M81" s="218"/>
    </row>
    <row r="82" spans="5:13" ht="15">
      <c r="E82" s="218"/>
      <c r="F82" s="218"/>
      <c r="G82" s="218"/>
      <c r="H82" s="218"/>
      <c r="I82" s="218"/>
      <c r="J82" s="218"/>
      <c r="K82" s="218"/>
      <c r="L82" s="218"/>
      <c r="M82" s="218"/>
    </row>
    <row r="83" spans="5:13" ht="15">
      <c r="E83" s="218"/>
      <c r="F83" s="218"/>
      <c r="G83" s="218"/>
      <c r="H83" s="218"/>
      <c r="I83" s="218"/>
      <c r="J83" s="218"/>
      <c r="K83" s="218"/>
      <c r="L83" s="218"/>
      <c r="M83" s="218"/>
    </row>
    <row r="84" spans="5:13" ht="15">
      <c r="E84" s="218"/>
      <c r="F84" s="218"/>
      <c r="G84" s="218"/>
      <c r="H84" s="218"/>
      <c r="I84" s="218"/>
      <c r="J84" s="218"/>
      <c r="K84" s="218"/>
      <c r="L84" s="218"/>
      <c r="M84" s="218"/>
    </row>
    <row r="85" spans="5:13" ht="15">
      <c r="E85" s="218"/>
      <c r="F85" s="218"/>
      <c r="G85" s="218"/>
      <c r="H85" s="218"/>
      <c r="I85" s="218"/>
      <c r="J85" s="218"/>
      <c r="K85" s="218"/>
      <c r="L85" s="218"/>
      <c r="M85" s="218"/>
    </row>
    <row r="86" spans="5:13" ht="15">
      <c r="E86" s="218"/>
      <c r="F86" s="218"/>
      <c r="G86" s="218"/>
      <c r="H86" s="218"/>
      <c r="I86" s="218"/>
      <c r="J86" s="218"/>
      <c r="K86" s="218"/>
      <c r="L86" s="218"/>
      <c r="M86" s="218"/>
    </row>
    <row r="87" spans="5:13" ht="15">
      <c r="E87" s="218"/>
      <c r="F87" s="218"/>
      <c r="G87" s="218"/>
      <c r="H87" s="218"/>
      <c r="I87" s="218"/>
      <c r="J87" s="218"/>
      <c r="K87" s="218"/>
      <c r="L87" s="218"/>
      <c r="M87" s="218"/>
    </row>
    <row r="88" spans="5:13" ht="15">
      <c r="E88" s="218"/>
      <c r="F88" s="218"/>
      <c r="G88" s="218"/>
      <c r="H88" s="218"/>
      <c r="I88" s="218"/>
      <c r="J88" s="218"/>
      <c r="K88" s="218"/>
      <c r="L88" s="218"/>
      <c r="M88" s="218"/>
    </row>
    <row r="89" spans="5:13" ht="15">
      <c r="E89" s="218"/>
      <c r="F89" s="218"/>
      <c r="G89" s="218"/>
      <c r="H89" s="218"/>
      <c r="I89" s="218"/>
      <c r="J89" s="218"/>
      <c r="K89" s="218"/>
      <c r="L89" s="218"/>
      <c r="M89" s="218"/>
    </row>
    <row r="90" spans="5:13" ht="15">
      <c r="E90" s="218"/>
      <c r="F90" s="218"/>
      <c r="G90" s="218"/>
      <c r="H90" s="218"/>
      <c r="I90" s="218"/>
      <c r="J90" s="218"/>
      <c r="K90" s="218"/>
      <c r="L90" s="218"/>
      <c r="M90" s="218"/>
    </row>
    <row r="91" spans="5:13" ht="15">
      <c r="E91" s="218"/>
      <c r="F91" s="218"/>
      <c r="G91" s="218"/>
      <c r="H91" s="218"/>
      <c r="I91" s="218"/>
      <c r="J91" s="218"/>
      <c r="K91" s="218"/>
      <c r="L91" s="218"/>
      <c r="M91" s="218"/>
    </row>
    <row r="92" spans="5:13" ht="15">
      <c r="E92" s="218"/>
      <c r="F92" s="218"/>
      <c r="G92" s="218"/>
      <c r="H92" s="218"/>
      <c r="I92" s="218"/>
      <c r="J92" s="218"/>
      <c r="K92" s="218"/>
      <c r="L92" s="218"/>
      <c r="M92" s="218"/>
    </row>
    <row r="93" spans="5:13" ht="15">
      <c r="E93" s="218"/>
      <c r="F93" s="218"/>
      <c r="G93" s="218"/>
      <c r="H93" s="218"/>
      <c r="I93" s="218"/>
      <c r="J93" s="218"/>
      <c r="K93" s="218"/>
      <c r="L93" s="218"/>
      <c r="M93" s="218"/>
    </row>
    <row r="94" spans="5:13" ht="15">
      <c r="E94" s="218"/>
      <c r="F94" s="218"/>
      <c r="G94" s="218"/>
      <c r="H94" s="218"/>
      <c r="I94" s="218"/>
      <c r="J94" s="218"/>
      <c r="K94" s="218"/>
      <c r="L94" s="218"/>
      <c r="M94" s="218"/>
    </row>
    <row r="95" spans="5:13" ht="15">
      <c r="E95" s="218"/>
      <c r="F95" s="218"/>
      <c r="G95" s="218"/>
      <c r="H95" s="218"/>
      <c r="I95" s="218"/>
      <c r="J95" s="218"/>
      <c r="K95" s="218"/>
      <c r="L95" s="218"/>
      <c r="M95" s="218"/>
    </row>
    <row r="96" spans="5:13" ht="15">
      <c r="E96" s="218"/>
      <c r="F96" s="218"/>
      <c r="G96" s="218"/>
      <c r="H96" s="218"/>
      <c r="I96" s="218"/>
      <c r="J96" s="218"/>
      <c r="K96" s="218"/>
      <c r="L96" s="218"/>
      <c r="M96" s="218"/>
    </row>
    <row r="97" spans="5:13" ht="15">
      <c r="E97" s="218"/>
      <c r="F97" s="218"/>
      <c r="G97" s="218"/>
      <c r="H97" s="218"/>
      <c r="I97" s="218"/>
      <c r="J97" s="218"/>
      <c r="K97" s="218"/>
      <c r="L97" s="218"/>
      <c r="M97" s="218"/>
    </row>
    <row r="98" spans="5:13" ht="15">
      <c r="E98" s="218"/>
      <c r="F98" s="218"/>
      <c r="G98" s="218"/>
      <c r="H98" s="218"/>
      <c r="I98" s="218"/>
      <c r="J98" s="218"/>
      <c r="K98" s="218"/>
      <c r="L98" s="218"/>
      <c r="M98" s="218"/>
    </row>
    <row r="99" spans="5:13" ht="15">
      <c r="E99" s="218"/>
      <c r="F99" s="218"/>
      <c r="G99" s="218"/>
      <c r="H99" s="218"/>
      <c r="I99" s="218"/>
      <c r="J99" s="218"/>
      <c r="K99" s="218"/>
      <c r="L99" s="218"/>
      <c r="M99" s="218"/>
    </row>
    <row r="100" spans="5:13" ht="15">
      <c r="E100" s="218"/>
      <c r="F100" s="218"/>
      <c r="G100" s="218"/>
      <c r="H100" s="218"/>
      <c r="I100" s="218"/>
      <c r="J100" s="218"/>
      <c r="K100" s="218"/>
      <c r="L100" s="218"/>
      <c r="M100" s="218"/>
    </row>
  </sheetData>
  <mergeCells count="16">
    <mergeCell ref="E47:G47"/>
    <mergeCell ref="E48:G48"/>
    <mergeCell ref="H10:J10"/>
    <mergeCell ref="K10:M10"/>
    <mergeCell ref="E10:G10"/>
    <mergeCell ref="A1:M1"/>
    <mergeCell ref="A3:M3"/>
    <mergeCell ref="E6:M6"/>
    <mergeCell ref="E7:M7"/>
    <mergeCell ref="D10:D11"/>
    <mergeCell ref="C10:C11"/>
    <mergeCell ref="A4:M4"/>
    <mergeCell ref="B10:B11"/>
    <mergeCell ref="A7:C7"/>
    <mergeCell ref="A6:C6"/>
    <mergeCell ref="A10:A1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94"/>
  <sheetViews>
    <sheetView showZeros="0" zoomScale="60" zoomScaleNormal="60" workbookViewId="0" topLeftCell="A1">
      <pane ySplit="11" topLeftCell="BM21" activePane="bottomLeft" state="frozen"/>
      <selection pane="topLeft" activeCell="B30" sqref="B30"/>
      <selection pane="bottomLeft" activeCell="B30" sqref="B30"/>
    </sheetView>
  </sheetViews>
  <sheetFormatPr defaultColWidth="9.140625" defaultRowHeight="12.75"/>
  <cols>
    <col min="1" max="1" width="3.8515625" style="209" customWidth="1"/>
    <col min="2" max="2" width="32.8515625" style="209" customWidth="1"/>
    <col min="3" max="3" width="9.140625" style="209" customWidth="1"/>
    <col min="4" max="4" width="22.8515625" style="209" customWidth="1"/>
    <col min="5" max="5" width="9.140625" style="209" customWidth="1"/>
    <col min="6" max="6" width="11.00390625" style="209" customWidth="1"/>
    <col min="7" max="8" width="9.140625" style="209" customWidth="1"/>
    <col min="9" max="9" width="11.00390625" style="209" customWidth="1"/>
    <col min="10" max="11" width="9.140625" style="209" customWidth="1"/>
    <col min="12" max="12" width="12.7109375" style="209" customWidth="1"/>
    <col min="13" max="16384" width="9.140625" style="209" customWidth="1"/>
  </cols>
  <sheetData>
    <row r="1" spans="1:52" ht="18.75" customHeight="1">
      <c r="A1" s="278" t="s">
        <v>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3" spans="1:13" ht="12.7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80" t="s">
        <v>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6" spans="1:13" ht="25.5" customHeight="1">
      <c r="A6" s="279">
        <v>1003070</v>
      </c>
      <c r="B6" s="279"/>
      <c r="C6" s="279"/>
      <c r="D6" s="210"/>
      <c r="E6" s="279" t="s">
        <v>451</v>
      </c>
      <c r="F6" s="279"/>
      <c r="G6" s="279"/>
      <c r="H6" s="279"/>
      <c r="I6" s="279"/>
      <c r="J6" s="279"/>
      <c r="K6" s="279"/>
      <c r="L6" s="279"/>
      <c r="M6" s="279"/>
    </row>
    <row r="7" spans="1:13" ht="12.75">
      <c r="A7" s="281" t="s">
        <v>363</v>
      </c>
      <c r="B7" s="281"/>
      <c r="C7" s="281"/>
      <c r="E7" s="280" t="s">
        <v>254</v>
      </c>
      <c r="F7" s="280"/>
      <c r="G7" s="280"/>
      <c r="H7" s="280"/>
      <c r="I7" s="280"/>
      <c r="J7" s="280"/>
      <c r="K7" s="280"/>
      <c r="L7" s="280"/>
      <c r="M7" s="280"/>
    </row>
    <row r="10" spans="1:13" ht="27" customHeight="1">
      <c r="A10" s="275" t="s">
        <v>256</v>
      </c>
      <c r="B10" s="275" t="s">
        <v>364</v>
      </c>
      <c r="C10" s="275" t="s">
        <v>258</v>
      </c>
      <c r="D10" s="275" t="s">
        <v>259</v>
      </c>
      <c r="E10" s="275" t="s">
        <v>365</v>
      </c>
      <c r="F10" s="275"/>
      <c r="G10" s="275"/>
      <c r="H10" s="275" t="s">
        <v>261</v>
      </c>
      <c r="I10" s="275"/>
      <c r="J10" s="275"/>
      <c r="K10" s="275" t="s">
        <v>195</v>
      </c>
      <c r="L10" s="275"/>
      <c r="M10" s="275"/>
    </row>
    <row r="11" spans="1:13" ht="25.5">
      <c r="A11" s="275"/>
      <c r="B11" s="275"/>
      <c r="C11" s="275"/>
      <c r="D11" s="275"/>
      <c r="E11" s="212" t="s">
        <v>366</v>
      </c>
      <c r="F11" s="212" t="s">
        <v>367</v>
      </c>
      <c r="G11" s="212" t="s">
        <v>368</v>
      </c>
      <c r="H11" s="212" t="s">
        <v>366</v>
      </c>
      <c r="I11" s="212" t="s">
        <v>367</v>
      </c>
      <c r="J11" s="212" t="s">
        <v>368</v>
      </c>
      <c r="K11" s="212" t="s">
        <v>366</v>
      </c>
      <c r="L11" s="212" t="s">
        <v>367</v>
      </c>
      <c r="M11" s="212" t="s">
        <v>368</v>
      </c>
    </row>
    <row r="12" spans="1:13" ht="15">
      <c r="A12" s="213">
        <v>1</v>
      </c>
      <c r="B12" s="214" t="s">
        <v>369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25.5">
      <c r="A13" s="215">
        <v>1</v>
      </c>
      <c r="B13" s="217" t="s">
        <v>452</v>
      </c>
      <c r="C13" s="215" t="s">
        <v>37</v>
      </c>
      <c r="D13" s="215" t="s">
        <v>371</v>
      </c>
      <c r="E13" s="216">
        <v>2</v>
      </c>
      <c r="F13" s="216"/>
      <c r="G13" s="216">
        <f aca="true" t="shared" si="0" ref="G13:G28">F13+E13</f>
        <v>2</v>
      </c>
      <c r="H13" s="216">
        <v>2</v>
      </c>
      <c r="I13" s="216"/>
      <c r="J13" s="216">
        <f aca="true" t="shared" si="1" ref="J13:J27">I13+H13</f>
        <v>2</v>
      </c>
      <c r="K13" s="216">
        <f aca="true" t="shared" si="2" ref="K13:K39">H13-E13</f>
        <v>0</v>
      </c>
      <c r="L13" s="216">
        <f aca="true" t="shared" si="3" ref="L13:L39">I13-F13</f>
        <v>0</v>
      </c>
      <c r="M13" s="216">
        <f aca="true" t="shared" si="4" ref="M13:M39">J13-G13</f>
        <v>0</v>
      </c>
    </row>
    <row r="14" spans="1:13" ht="25.5">
      <c r="A14" s="215">
        <v>2</v>
      </c>
      <c r="B14" s="217" t="s">
        <v>453</v>
      </c>
      <c r="C14" s="215" t="s">
        <v>25</v>
      </c>
      <c r="D14" s="215" t="s">
        <v>454</v>
      </c>
      <c r="E14" s="216">
        <v>1667</v>
      </c>
      <c r="F14" s="216"/>
      <c r="G14" s="216">
        <f t="shared" si="0"/>
        <v>1667</v>
      </c>
      <c r="H14" s="216">
        <v>1601</v>
      </c>
      <c r="I14" s="216"/>
      <c r="J14" s="216">
        <f t="shared" si="1"/>
        <v>1601</v>
      </c>
      <c r="K14" s="216">
        <f t="shared" si="2"/>
        <v>-66</v>
      </c>
      <c r="L14" s="216">
        <f t="shared" si="3"/>
        <v>0</v>
      </c>
      <c r="M14" s="216">
        <f t="shared" si="4"/>
        <v>-66</v>
      </c>
    </row>
    <row r="15" spans="1:13" ht="38.25">
      <c r="A15" s="215">
        <v>3</v>
      </c>
      <c r="B15" s="217" t="s">
        <v>455</v>
      </c>
      <c r="C15" s="215" t="s">
        <v>25</v>
      </c>
      <c r="D15" s="215" t="s">
        <v>456</v>
      </c>
      <c r="E15" s="216"/>
      <c r="F15" s="216">
        <v>1096</v>
      </c>
      <c r="G15" s="216">
        <f t="shared" si="0"/>
        <v>1096</v>
      </c>
      <c r="H15" s="216"/>
      <c r="I15" s="216">
        <v>929</v>
      </c>
      <c r="J15" s="216">
        <f t="shared" si="1"/>
        <v>929</v>
      </c>
      <c r="K15" s="216">
        <f t="shared" si="2"/>
        <v>0</v>
      </c>
      <c r="L15" s="216">
        <f t="shared" si="3"/>
        <v>-167</v>
      </c>
      <c r="M15" s="216">
        <f t="shared" si="4"/>
        <v>-167</v>
      </c>
    </row>
    <row r="16" spans="1:13" ht="38.25">
      <c r="A16" s="215">
        <v>4</v>
      </c>
      <c r="B16" s="217" t="s">
        <v>457</v>
      </c>
      <c r="C16" s="215" t="s">
        <v>25</v>
      </c>
      <c r="D16" s="215" t="s">
        <v>385</v>
      </c>
      <c r="E16" s="216">
        <v>48</v>
      </c>
      <c r="F16" s="216"/>
      <c r="G16" s="216">
        <f t="shared" si="0"/>
        <v>48</v>
      </c>
      <c r="H16" s="216"/>
      <c r="I16" s="216"/>
      <c r="J16" s="216">
        <f t="shared" si="1"/>
        <v>0</v>
      </c>
      <c r="K16" s="216">
        <f t="shared" si="2"/>
        <v>-48</v>
      </c>
      <c r="L16" s="216">
        <f t="shared" si="3"/>
        <v>0</v>
      </c>
      <c r="M16" s="216">
        <f t="shared" si="4"/>
        <v>-48</v>
      </c>
    </row>
    <row r="17" spans="1:13" ht="15">
      <c r="A17" s="215">
        <v>5</v>
      </c>
      <c r="B17" s="217" t="s">
        <v>370</v>
      </c>
      <c r="C17" s="215" t="s">
        <v>25</v>
      </c>
      <c r="D17" s="215" t="s">
        <v>371</v>
      </c>
      <c r="E17" s="216">
        <v>2</v>
      </c>
      <c r="F17" s="216"/>
      <c r="G17" s="216">
        <f t="shared" si="0"/>
        <v>2</v>
      </c>
      <c r="H17" s="216">
        <v>2</v>
      </c>
      <c r="I17" s="216"/>
      <c r="J17" s="216">
        <f t="shared" si="1"/>
        <v>2</v>
      </c>
      <c r="K17" s="216">
        <f t="shared" si="2"/>
        <v>0</v>
      </c>
      <c r="L17" s="216">
        <f t="shared" si="3"/>
        <v>0</v>
      </c>
      <c r="M17" s="216">
        <f t="shared" si="4"/>
        <v>0</v>
      </c>
    </row>
    <row r="18" spans="1:13" ht="15">
      <c r="A18" s="215">
        <v>6</v>
      </c>
      <c r="B18" s="217" t="s">
        <v>372</v>
      </c>
      <c r="C18" s="215" t="s">
        <v>25</v>
      </c>
      <c r="D18" s="215" t="s">
        <v>371</v>
      </c>
      <c r="E18" s="216">
        <v>279</v>
      </c>
      <c r="F18" s="216"/>
      <c r="G18" s="216">
        <f t="shared" si="0"/>
        <v>279</v>
      </c>
      <c r="H18" s="216">
        <v>268</v>
      </c>
      <c r="I18" s="216"/>
      <c r="J18" s="216">
        <f t="shared" si="1"/>
        <v>268</v>
      </c>
      <c r="K18" s="216">
        <f t="shared" si="2"/>
        <v>-11</v>
      </c>
      <c r="L18" s="216">
        <f t="shared" si="3"/>
        <v>0</v>
      </c>
      <c r="M18" s="216">
        <f t="shared" si="4"/>
        <v>-11</v>
      </c>
    </row>
    <row r="19" spans="1:13" ht="15">
      <c r="A19" s="215">
        <v>7</v>
      </c>
      <c r="B19" s="217" t="s">
        <v>405</v>
      </c>
      <c r="C19" s="215" t="s">
        <v>25</v>
      </c>
      <c r="D19" s="215" t="s">
        <v>371</v>
      </c>
      <c r="E19" s="216">
        <v>83</v>
      </c>
      <c r="F19" s="216"/>
      <c r="G19" s="216">
        <f t="shared" si="0"/>
        <v>83</v>
      </c>
      <c r="H19" s="216">
        <v>95</v>
      </c>
      <c r="I19" s="216"/>
      <c r="J19" s="216">
        <f t="shared" si="1"/>
        <v>95</v>
      </c>
      <c r="K19" s="216">
        <f t="shared" si="2"/>
        <v>12</v>
      </c>
      <c r="L19" s="216">
        <f t="shared" si="3"/>
        <v>0</v>
      </c>
      <c r="M19" s="216">
        <f t="shared" si="4"/>
        <v>12</v>
      </c>
    </row>
    <row r="20" spans="1:13" ht="25.5">
      <c r="A20" s="215">
        <v>8</v>
      </c>
      <c r="B20" s="217" t="s">
        <v>373</v>
      </c>
      <c r="C20" s="215" t="s">
        <v>25</v>
      </c>
      <c r="D20" s="215" t="s">
        <v>371</v>
      </c>
      <c r="E20" s="216">
        <v>231</v>
      </c>
      <c r="F20" s="216"/>
      <c r="G20" s="216">
        <f t="shared" si="0"/>
        <v>231</v>
      </c>
      <c r="H20" s="216">
        <v>227</v>
      </c>
      <c r="I20" s="216"/>
      <c r="J20" s="216">
        <f t="shared" si="1"/>
        <v>227</v>
      </c>
      <c r="K20" s="216">
        <f t="shared" si="2"/>
        <v>-4</v>
      </c>
      <c r="L20" s="216">
        <f t="shared" si="3"/>
        <v>0</v>
      </c>
      <c r="M20" s="216">
        <f t="shared" si="4"/>
        <v>-4</v>
      </c>
    </row>
    <row r="21" spans="1:13" ht="15">
      <c r="A21" s="215">
        <v>9</v>
      </c>
      <c r="B21" s="217" t="s">
        <v>406</v>
      </c>
      <c r="C21" s="215" t="s">
        <v>25</v>
      </c>
      <c r="D21" s="215" t="s">
        <v>371</v>
      </c>
      <c r="E21" s="216">
        <v>74</v>
      </c>
      <c r="F21" s="216"/>
      <c r="G21" s="216">
        <f t="shared" si="0"/>
        <v>74</v>
      </c>
      <c r="H21" s="216">
        <v>77</v>
      </c>
      <c r="I21" s="216"/>
      <c r="J21" s="216">
        <f t="shared" si="1"/>
        <v>77</v>
      </c>
      <c r="K21" s="216">
        <f t="shared" si="2"/>
        <v>3</v>
      </c>
      <c r="L21" s="216">
        <f t="shared" si="3"/>
        <v>0</v>
      </c>
      <c r="M21" s="216">
        <f t="shared" si="4"/>
        <v>3</v>
      </c>
    </row>
    <row r="22" spans="1:13" ht="15">
      <c r="A22" s="215">
        <v>10</v>
      </c>
      <c r="B22" s="217" t="s">
        <v>458</v>
      </c>
      <c r="C22" s="215" t="s">
        <v>25</v>
      </c>
      <c r="D22" s="215" t="s">
        <v>371</v>
      </c>
      <c r="E22" s="216">
        <v>1340</v>
      </c>
      <c r="F22" s="216"/>
      <c r="G22" s="216">
        <f t="shared" si="0"/>
        <v>1340</v>
      </c>
      <c r="H22" s="216">
        <v>1335</v>
      </c>
      <c r="I22" s="216"/>
      <c r="J22" s="216">
        <f t="shared" si="1"/>
        <v>1335</v>
      </c>
      <c r="K22" s="216">
        <f t="shared" si="2"/>
        <v>-5</v>
      </c>
      <c r="L22" s="216">
        <f t="shared" si="3"/>
        <v>0</v>
      </c>
      <c r="M22" s="216">
        <f t="shared" si="4"/>
        <v>-5</v>
      </c>
    </row>
    <row r="23" spans="1:13" ht="15">
      <c r="A23" s="215">
        <v>11</v>
      </c>
      <c r="B23" s="217" t="s">
        <v>30</v>
      </c>
      <c r="C23" s="215" t="s">
        <v>25</v>
      </c>
      <c r="D23" s="215" t="s">
        <v>371</v>
      </c>
      <c r="E23" s="216">
        <v>405</v>
      </c>
      <c r="F23" s="216"/>
      <c r="G23" s="216">
        <f t="shared" si="0"/>
        <v>405</v>
      </c>
      <c r="H23" s="216">
        <v>413</v>
      </c>
      <c r="I23" s="216"/>
      <c r="J23" s="216">
        <f t="shared" si="1"/>
        <v>413</v>
      </c>
      <c r="K23" s="216">
        <f t="shared" si="2"/>
        <v>8</v>
      </c>
      <c r="L23" s="216">
        <f t="shared" si="3"/>
        <v>0</v>
      </c>
      <c r="M23" s="216">
        <f t="shared" si="4"/>
        <v>8</v>
      </c>
    </row>
    <row r="24" spans="1:13" ht="15">
      <c r="A24" s="213">
        <v>2</v>
      </c>
      <c r="B24" s="214" t="s">
        <v>374</v>
      </c>
      <c r="C24" s="215"/>
      <c r="D24" s="215"/>
      <c r="E24" s="216"/>
      <c r="F24" s="216"/>
      <c r="G24" s="216">
        <f t="shared" si="0"/>
        <v>0</v>
      </c>
      <c r="H24" s="216"/>
      <c r="I24" s="216"/>
      <c r="J24" s="216">
        <f t="shared" si="1"/>
        <v>0</v>
      </c>
      <c r="K24" s="216">
        <f t="shared" si="2"/>
        <v>0</v>
      </c>
      <c r="L24" s="216">
        <f t="shared" si="3"/>
        <v>0</v>
      </c>
      <c r="M24" s="216">
        <f t="shared" si="4"/>
        <v>0</v>
      </c>
    </row>
    <row r="25" spans="1:13" ht="51">
      <c r="A25" s="215">
        <v>1</v>
      </c>
      <c r="B25" s="217" t="s">
        <v>459</v>
      </c>
      <c r="C25" s="215" t="s">
        <v>25</v>
      </c>
      <c r="D25" s="215" t="s">
        <v>454</v>
      </c>
      <c r="E25" s="216">
        <v>542</v>
      </c>
      <c r="F25" s="216"/>
      <c r="G25" s="216">
        <f t="shared" si="0"/>
        <v>542</v>
      </c>
      <c r="H25" s="216">
        <v>505</v>
      </c>
      <c r="I25" s="216"/>
      <c r="J25" s="216">
        <f t="shared" si="1"/>
        <v>505</v>
      </c>
      <c r="K25" s="216">
        <f t="shared" si="2"/>
        <v>-37</v>
      </c>
      <c r="L25" s="216">
        <f t="shared" si="3"/>
        <v>0</v>
      </c>
      <c r="M25" s="216">
        <f t="shared" si="4"/>
        <v>-37</v>
      </c>
    </row>
    <row r="26" spans="1:13" ht="51">
      <c r="A26" s="215">
        <v>2</v>
      </c>
      <c r="B26" s="217" t="s">
        <v>460</v>
      </c>
      <c r="C26" s="215" t="s">
        <v>25</v>
      </c>
      <c r="D26" s="215" t="s">
        <v>371</v>
      </c>
      <c r="E26" s="216">
        <v>24</v>
      </c>
      <c r="F26" s="216"/>
      <c r="G26" s="216">
        <f t="shared" si="0"/>
        <v>24</v>
      </c>
      <c r="H26" s="216"/>
      <c r="I26" s="216"/>
      <c r="J26" s="216">
        <f t="shared" si="1"/>
        <v>0</v>
      </c>
      <c r="K26" s="216">
        <f t="shared" si="2"/>
        <v>-24</v>
      </c>
      <c r="L26" s="216">
        <f t="shared" si="3"/>
        <v>0</v>
      </c>
      <c r="M26" s="216">
        <f t="shared" si="4"/>
        <v>-24</v>
      </c>
    </row>
    <row r="27" spans="1:13" ht="51">
      <c r="A27" s="215">
        <v>3</v>
      </c>
      <c r="B27" s="217" t="s">
        <v>461</v>
      </c>
      <c r="C27" s="215" t="s">
        <v>37</v>
      </c>
      <c r="D27" s="215" t="s">
        <v>456</v>
      </c>
      <c r="E27" s="216"/>
      <c r="F27" s="216">
        <v>252</v>
      </c>
      <c r="G27" s="216">
        <f t="shared" si="0"/>
        <v>252</v>
      </c>
      <c r="H27" s="216"/>
      <c r="I27" s="216">
        <v>252</v>
      </c>
      <c r="J27" s="216">
        <f t="shared" si="1"/>
        <v>252</v>
      </c>
      <c r="K27" s="216">
        <f t="shared" si="2"/>
        <v>0</v>
      </c>
      <c r="L27" s="216">
        <f t="shared" si="3"/>
        <v>0</v>
      </c>
      <c r="M27" s="216">
        <f t="shared" si="4"/>
        <v>0</v>
      </c>
    </row>
    <row r="28" spans="1:13" ht="15">
      <c r="A28" s="213">
        <v>3</v>
      </c>
      <c r="B28" s="214" t="s">
        <v>380</v>
      </c>
      <c r="C28" s="215"/>
      <c r="D28" s="215"/>
      <c r="E28" s="216"/>
      <c r="F28" s="216"/>
      <c r="G28" s="216">
        <f t="shared" si="0"/>
        <v>0</v>
      </c>
      <c r="H28" s="216"/>
      <c r="I28" s="216"/>
      <c r="J28" s="216"/>
      <c r="K28" s="216">
        <f t="shared" si="2"/>
        <v>0</v>
      </c>
      <c r="L28" s="216">
        <f t="shared" si="3"/>
        <v>0</v>
      </c>
      <c r="M28" s="216">
        <f t="shared" si="4"/>
        <v>0</v>
      </c>
    </row>
    <row r="29" spans="1:13" ht="25.5">
      <c r="A29" s="215">
        <v>1</v>
      </c>
      <c r="B29" s="217" t="s">
        <v>462</v>
      </c>
      <c r="C29" s="215" t="s">
        <v>389</v>
      </c>
      <c r="D29" s="215" t="s">
        <v>419</v>
      </c>
      <c r="E29" s="216">
        <v>43.3</v>
      </c>
      <c r="F29" s="216"/>
      <c r="G29" s="216"/>
      <c r="H29" s="216">
        <v>45.6</v>
      </c>
      <c r="I29" s="216"/>
      <c r="J29" s="216"/>
      <c r="K29" s="216">
        <f t="shared" si="2"/>
        <v>2.3000000000000043</v>
      </c>
      <c r="L29" s="216">
        <f t="shared" si="3"/>
        <v>0</v>
      </c>
      <c r="M29" s="216">
        <f t="shared" si="4"/>
        <v>0</v>
      </c>
    </row>
    <row r="30" spans="1:13" ht="51">
      <c r="A30" s="215">
        <v>2</v>
      </c>
      <c r="B30" s="217" t="s">
        <v>418</v>
      </c>
      <c r="C30" s="215" t="s">
        <v>389</v>
      </c>
      <c r="D30" s="215" t="s">
        <v>419</v>
      </c>
      <c r="E30" s="216">
        <v>2571</v>
      </c>
      <c r="F30" s="216"/>
      <c r="G30" s="216"/>
      <c r="H30" s="216">
        <v>2571</v>
      </c>
      <c r="I30" s="216"/>
      <c r="J30" s="216"/>
      <c r="K30" s="216">
        <f t="shared" si="2"/>
        <v>0</v>
      </c>
      <c r="L30" s="216">
        <f t="shared" si="3"/>
        <v>0</v>
      </c>
      <c r="M30" s="216">
        <f t="shared" si="4"/>
        <v>0</v>
      </c>
    </row>
    <row r="31" spans="1:13" ht="25.5">
      <c r="A31" s="215">
        <v>3</v>
      </c>
      <c r="B31" s="217" t="s">
        <v>463</v>
      </c>
      <c r="C31" s="215" t="s">
        <v>389</v>
      </c>
      <c r="D31" s="215" t="s">
        <v>419</v>
      </c>
      <c r="E31" s="216">
        <v>277</v>
      </c>
      <c r="F31" s="216"/>
      <c r="G31" s="216"/>
      <c r="H31" s="216">
        <v>277</v>
      </c>
      <c r="I31" s="216"/>
      <c r="J31" s="216"/>
      <c r="K31" s="216">
        <f t="shared" si="2"/>
        <v>0</v>
      </c>
      <c r="L31" s="216">
        <f t="shared" si="3"/>
        <v>0</v>
      </c>
      <c r="M31" s="216">
        <f t="shared" si="4"/>
        <v>0</v>
      </c>
    </row>
    <row r="32" spans="1:13" ht="38.25">
      <c r="A32" s="215">
        <v>4</v>
      </c>
      <c r="B32" s="217" t="s">
        <v>420</v>
      </c>
      <c r="C32" s="215" t="s">
        <v>389</v>
      </c>
      <c r="D32" s="215" t="s">
        <v>419</v>
      </c>
      <c r="E32" s="216">
        <v>172</v>
      </c>
      <c r="F32" s="216"/>
      <c r="G32" s="216"/>
      <c r="H32" s="216">
        <v>172</v>
      </c>
      <c r="I32" s="216"/>
      <c r="J32" s="216"/>
      <c r="K32" s="216">
        <f t="shared" si="2"/>
        <v>0</v>
      </c>
      <c r="L32" s="216">
        <f t="shared" si="3"/>
        <v>0</v>
      </c>
      <c r="M32" s="216">
        <f t="shared" si="4"/>
        <v>0</v>
      </c>
    </row>
    <row r="33" spans="1:13" ht="25.5">
      <c r="A33" s="215">
        <v>5</v>
      </c>
      <c r="B33" s="217" t="s">
        <v>390</v>
      </c>
      <c r="C33" s="215" t="s">
        <v>389</v>
      </c>
      <c r="D33" s="215" t="s">
        <v>419</v>
      </c>
      <c r="E33" s="216">
        <v>2890</v>
      </c>
      <c r="F33" s="216"/>
      <c r="G33" s="216"/>
      <c r="H33" s="216">
        <v>2890</v>
      </c>
      <c r="I33" s="216"/>
      <c r="J33" s="216"/>
      <c r="K33" s="216">
        <f t="shared" si="2"/>
        <v>0</v>
      </c>
      <c r="L33" s="216">
        <f t="shared" si="3"/>
        <v>0</v>
      </c>
      <c r="M33" s="216">
        <f t="shared" si="4"/>
        <v>0</v>
      </c>
    </row>
    <row r="34" spans="1:13" ht="38.25">
      <c r="A34" s="215">
        <v>6</v>
      </c>
      <c r="B34" s="217" t="s">
        <v>421</v>
      </c>
      <c r="C34" s="215" t="s">
        <v>389</v>
      </c>
      <c r="D34" s="215" t="s">
        <v>419</v>
      </c>
      <c r="E34" s="216">
        <v>13.1</v>
      </c>
      <c r="F34" s="216"/>
      <c r="G34" s="216"/>
      <c r="H34" s="216">
        <v>13.1</v>
      </c>
      <c r="I34" s="216"/>
      <c r="J34" s="216"/>
      <c r="K34" s="216">
        <f t="shared" si="2"/>
        <v>0</v>
      </c>
      <c r="L34" s="216">
        <f t="shared" si="3"/>
        <v>0</v>
      </c>
      <c r="M34" s="216">
        <f t="shared" si="4"/>
        <v>0</v>
      </c>
    </row>
    <row r="35" spans="1:13" ht="15">
      <c r="A35" s="213">
        <v>4</v>
      </c>
      <c r="B35" s="214" t="s">
        <v>392</v>
      </c>
      <c r="C35" s="215"/>
      <c r="D35" s="215"/>
      <c r="E35" s="216"/>
      <c r="F35" s="216"/>
      <c r="G35" s="216"/>
      <c r="H35" s="216"/>
      <c r="I35" s="216"/>
      <c r="J35" s="216"/>
      <c r="K35" s="216">
        <f t="shared" si="2"/>
        <v>0</v>
      </c>
      <c r="L35" s="216">
        <f t="shared" si="3"/>
        <v>0</v>
      </c>
      <c r="M35" s="216">
        <f t="shared" si="4"/>
        <v>0</v>
      </c>
    </row>
    <row r="36" spans="1:13" ht="15">
      <c r="A36" s="215">
        <v>1</v>
      </c>
      <c r="B36" s="217" t="s">
        <v>90</v>
      </c>
      <c r="C36" s="215" t="s">
        <v>25</v>
      </c>
      <c r="D36" s="215" t="s">
        <v>385</v>
      </c>
      <c r="E36" s="216">
        <v>54</v>
      </c>
      <c r="F36" s="216"/>
      <c r="G36" s="216"/>
      <c r="H36" s="216">
        <v>54</v>
      </c>
      <c r="I36" s="216"/>
      <c r="J36" s="216"/>
      <c r="K36" s="216">
        <f t="shared" si="2"/>
        <v>0</v>
      </c>
      <c r="L36" s="216">
        <f t="shared" si="3"/>
        <v>0</v>
      </c>
      <c r="M36" s="216">
        <f t="shared" si="4"/>
        <v>0</v>
      </c>
    </row>
    <row r="37" spans="1:13" ht="38.25">
      <c r="A37" s="215">
        <v>2</v>
      </c>
      <c r="B37" s="217" t="s">
        <v>464</v>
      </c>
      <c r="C37" s="215" t="s">
        <v>54</v>
      </c>
      <c r="D37" s="215" t="s">
        <v>385</v>
      </c>
      <c r="E37" s="216">
        <v>100</v>
      </c>
      <c r="F37" s="216"/>
      <c r="G37" s="216"/>
      <c r="H37" s="216">
        <v>98.6</v>
      </c>
      <c r="I37" s="216"/>
      <c r="J37" s="216"/>
      <c r="K37" s="216">
        <f t="shared" si="2"/>
        <v>-1.4000000000000057</v>
      </c>
      <c r="L37" s="216">
        <f t="shared" si="3"/>
        <v>0</v>
      </c>
      <c r="M37" s="216">
        <f t="shared" si="4"/>
        <v>0</v>
      </c>
    </row>
    <row r="38" spans="1:13" ht="51">
      <c r="A38" s="215">
        <v>3</v>
      </c>
      <c r="B38" s="217" t="s">
        <v>429</v>
      </c>
      <c r="C38" s="215" t="s">
        <v>54</v>
      </c>
      <c r="D38" s="215" t="s">
        <v>430</v>
      </c>
      <c r="E38" s="216">
        <v>2</v>
      </c>
      <c r="F38" s="216"/>
      <c r="G38" s="216"/>
      <c r="H38" s="216">
        <v>2</v>
      </c>
      <c r="I38" s="216"/>
      <c r="J38" s="216"/>
      <c r="K38" s="216">
        <f t="shared" si="2"/>
        <v>0</v>
      </c>
      <c r="L38" s="216">
        <f t="shared" si="3"/>
        <v>0</v>
      </c>
      <c r="M38" s="216">
        <f t="shared" si="4"/>
        <v>0</v>
      </c>
    </row>
    <row r="39" spans="1:13" ht="38.25">
      <c r="A39" s="215">
        <v>4</v>
      </c>
      <c r="B39" s="217" t="s">
        <v>431</v>
      </c>
      <c r="C39" s="215" t="s">
        <v>54</v>
      </c>
      <c r="D39" s="215" t="s">
        <v>430</v>
      </c>
      <c r="E39" s="216">
        <v>50</v>
      </c>
      <c r="F39" s="216"/>
      <c r="G39" s="216"/>
      <c r="H39" s="216">
        <v>50</v>
      </c>
      <c r="I39" s="216"/>
      <c r="J39" s="216"/>
      <c r="K39" s="216">
        <f t="shared" si="2"/>
        <v>0</v>
      </c>
      <c r="L39" s="216">
        <f t="shared" si="3"/>
        <v>0</v>
      </c>
      <c r="M39" s="216">
        <f t="shared" si="4"/>
        <v>0</v>
      </c>
    </row>
    <row r="40" spans="5:13" ht="15">
      <c r="E40" s="222"/>
      <c r="F40" s="222"/>
      <c r="G40" s="222"/>
      <c r="H40" s="222"/>
      <c r="I40" s="222"/>
      <c r="J40" s="222"/>
      <c r="K40" s="222"/>
      <c r="L40" s="222"/>
      <c r="M40" s="222"/>
    </row>
    <row r="41" spans="1:11" s="221" customFormat="1" ht="15.75">
      <c r="A41" s="219" t="s">
        <v>250</v>
      </c>
      <c r="B41" s="219"/>
      <c r="C41" s="219"/>
      <c r="D41" s="219"/>
      <c r="E41" s="276"/>
      <c r="F41" s="276"/>
      <c r="G41" s="276"/>
      <c r="H41" s="219"/>
      <c r="I41" s="219"/>
      <c r="J41" s="220" t="s">
        <v>251</v>
      </c>
      <c r="K41" s="220"/>
    </row>
    <row r="42" spans="5:10" s="221" customFormat="1" ht="15.75">
      <c r="E42" s="277" t="s">
        <v>58</v>
      </c>
      <c r="F42" s="277"/>
      <c r="G42" s="277"/>
      <c r="J42" s="221" t="s">
        <v>59</v>
      </c>
    </row>
    <row r="43" spans="5:13" ht="15">
      <c r="E43" s="222"/>
      <c r="F43" s="222"/>
      <c r="G43" s="222"/>
      <c r="H43" s="222"/>
      <c r="I43" s="222"/>
      <c r="J43" s="222"/>
      <c r="K43" s="222"/>
      <c r="L43" s="222"/>
      <c r="M43" s="222"/>
    </row>
    <row r="44" spans="5:13" ht="15">
      <c r="E44" s="222"/>
      <c r="F44" s="222"/>
      <c r="G44" s="222"/>
      <c r="H44" s="222"/>
      <c r="I44" s="222"/>
      <c r="J44" s="222"/>
      <c r="K44" s="222"/>
      <c r="L44" s="222"/>
      <c r="M44" s="222"/>
    </row>
    <row r="45" spans="5:13" ht="15">
      <c r="E45" s="222"/>
      <c r="F45" s="222"/>
      <c r="G45" s="222"/>
      <c r="H45" s="222"/>
      <c r="I45" s="222"/>
      <c r="J45" s="222"/>
      <c r="K45" s="222"/>
      <c r="L45" s="222"/>
      <c r="M45" s="222"/>
    </row>
    <row r="46" spans="5:13" ht="15">
      <c r="E46" s="222"/>
      <c r="F46" s="222"/>
      <c r="G46" s="222"/>
      <c r="H46" s="222"/>
      <c r="I46" s="222"/>
      <c r="J46" s="222"/>
      <c r="K46" s="222"/>
      <c r="L46" s="222"/>
      <c r="M46" s="222"/>
    </row>
    <row r="47" spans="5:13" ht="15">
      <c r="E47" s="222"/>
      <c r="F47" s="222"/>
      <c r="G47" s="222"/>
      <c r="H47" s="222"/>
      <c r="I47" s="222"/>
      <c r="J47" s="222"/>
      <c r="K47" s="222"/>
      <c r="L47" s="222"/>
      <c r="M47" s="222"/>
    </row>
    <row r="48" spans="5:13" ht="15">
      <c r="E48" s="222"/>
      <c r="F48" s="222"/>
      <c r="G48" s="222"/>
      <c r="H48" s="222"/>
      <c r="I48" s="222"/>
      <c r="J48" s="222"/>
      <c r="K48" s="222"/>
      <c r="L48" s="222"/>
      <c r="M48" s="222"/>
    </row>
    <row r="49" spans="5:13" ht="15">
      <c r="E49" s="222"/>
      <c r="F49" s="222"/>
      <c r="G49" s="222"/>
      <c r="H49" s="222"/>
      <c r="I49" s="222"/>
      <c r="J49" s="222"/>
      <c r="K49" s="222"/>
      <c r="L49" s="222"/>
      <c r="M49" s="222"/>
    </row>
    <row r="50" spans="5:13" ht="15">
      <c r="E50" s="222"/>
      <c r="F50" s="222"/>
      <c r="G50" s="222"/>
      <c r="H50" s="222"/>
      <c r="I50" s="222"/>
      <c r="J50" s="222"/>
      <c r="K50" s="222"/>
      <c r="L50" s="222"/>
      <c r="M50" s="222"/>
    </row>
    <row r="51" spans="5:13" ht="15">
      <c r="E51" s="222"/>
      <c r="F51" s="222"/>
      <c r="G51" s="222"/>
      <c r="H51" s="222"/>
      <c r="I51" s="222"/>
      <c r="J51" s="222"/>
      <c r="K51" s="222"/>
      <c r="L51" s="222"/>
      <c r="M51" s="222"/>
    </row>
    <row r="52" spans="5:13" ht="15">
      <c r="E52" s="222"/>
      <c r="F52" s="222"/>
      <c r="G52" s="222"/>
      <c r="H52" s="222"/>
      <c r="I52" s="222"/>
      <c r="J52" s="222"/>
      <c r="K52" s="222"/>
      <c r="L52" s="222"/>
      <c r="M52" s="222"/>
    </row>
    <row r="53" spans="5:13" ht="15">
      <c r="E53" s="222"/>
      <c r="F53" s="222"/>
      <c r="G53" s="222"/>
      <c r="H53" s="222"/>
      <c r="I53" s="222"/>
      <c r="J53" s="222"/>
      <c r="K53" s="222"/>
      <c r="L53" s="222"/>
      <c r="M53" s="222"/>
    </row>
    <row r="54" spans="5:13" ht="15">
      <c r="E54" s="222"/>
      <c r="F54" s="222"/>
      <c r="G54" s="222"/>
      <c r="H54" s="222"/>
      <c r="I54" s="222"/>
      <c r="J54" s="222"/>
      <c r="K54" s="222"/>
      <c r="L54" s="222"/>
      <c r="M54" s="222"/>
    </row>
    <row r="55" spans="5:13" ht="15">
      <c r="E55" s="222"/>
      <c r="F55" s="222"/>
      <c r="G55" s="222"/>
      <c r="H55" s="222"/>
      <c r="I55" s="222"/>
      <c r="J55" s="222"/>
      <c r="K55" s="222"/>
      <c r="L55" s="222"/>
      <c r="M55" s="222"/>
    </row>
    <row r="56" spans="5:13" ht="15">
      <c r="E56" s="222"/>
      <c r="F56" s="222"/>
      <c r="G56" s="222"/>
      <c r="H56" s="222"/>
      <c r="I56" s="222"/>
      <c r="J56" s="222"/>
      <c r="K56" s="222"/>
      <c r="L56" s="222"/>
      <c r="M56" s="222"/>
    </row>
    <row r="57" spans="5:13" ht="15">
      <c r="E57" s="222"/>
      <c r="F57" s="222"/>
      <c r="G57" s="222"/>
      <c r="H57" s="222"/>
      <c r="I57" s="222"/>
      <c r="J57" s="222"/>
      <c r="K57" s="222"/>
      <c r="L57" s="222"/>
      <c r="M57" s="222"/>
    </row>
    <row r="58" spans="5:13" ht="15">
      <c r="E58" s="222"/>
      <c r="F58" s="222"/>
      <c r="G58" s="222"/>
      <c r="H58" s="222"/>
      <c r="I58" s="222"/>
      <c r="J58" s="222"/>
      <c r="K58" s="222"/>
      <c r="L58" s="222"/>
      <c r="M58" s="222"/>
    </row>
    <row r="59" spans="5:13" ht="15">
      <c r="E59" s="222"/>
      <c r="F59" s="222"/>
      <c r="G59" s="222"/>
      <c r="H59" s="222"/>
      <c r="I59" s="222"/>
      <c r="J59" s="222"/>
      <c r="K59" s="222"/>
      <c r="L59" s="222"/>
      <c r="M59" s="222"/>
    </row>
    <row r="60" spans="5:13" ht="15">
      <c r="E60" s="222"/>
      <c r="F60" s="222"/>
      <c r="G60" s="222"/>
      <c r="H60" s="222"/>
      <c r="I60" s="222"/>
      <c r="J60" s="222"/>
      <c r="K60" s="222"/>
      <c r="L60" s="222"/>
      <c r="M60" s="222"/>
    </row>
    <row r="61" spans="5:13" ht="15">
      <c r="E61" s="222"/>
      <c r="F61" s="222"/>
      <c r="G61" s="222"/>
      <c r="H61" s="222"/>
      <c r="I61" s="222"/>
      <c r="J61" s="222"/>
      <c r="K61" s="222"/>
      <c r="L61" s="222"/>
      <c r="M61" s="222"/>
    </row>
    <row r="62" spans="5:13" ht="15">
      <c r="E62" s="218"/>
      <c r="F62" s="218"/>
      <c r="G62" s="218"/>
      <c r="H62" s="218"/>
      <c r="I62" s="218"/>
      <c r="J62" s="218"/>
      <c r="K62" s="218"/>
      <c r="L62" s="218"/>
      <c r="M62" s="218"/>
    </row>
    <row r="63" spans="5:13" ht="15">
      <c r="E63" s="218"/>
      <c r="F63" s="218"/>
      <c r="G63" s="218"/>
      <c r="H63" s="218"/>
      <c r="I63" s="218"/>
      <c r="J63" s="218"/>
      <c r="K63" s="218"/>
      <c r="L63" s="218"/>
      <c r="M63" s="218"/>
    </row>
    <row r="64" spans="5:13" ht="15">
      <c r="E64" s="218"/>
      <c r="F64" s="218"/>
      <c r="G64" s="218"/>
      <c r="H64" s="218"/>
      <c r="I64" s="218"/>
      <c r="J64" s="218"/>
      <c r="K64" s="218"/>
      <c r="L64" s="218"/>
      <c r="M64" s="218"/>
    </row>
    <row r="65" spans="5:13" ht="15">
      <c r="E65" s="218"/>
      <c r="F65" s="218"/>
      <c r="G65" s="218"/>
      <c r="H65" s="218"/>
      <c r="I65" s="218"/>
      <c r="J65" s="218"/>
      <c r="K65" s="218"/>
      <c r="L65" s="218"/>
      <c r="M65" s="218"/>
    </row>
    <row r="66" spans="5:13" ht="15">
      <c r="E66" s="218"/>
      <c r="F66" s="218"/>
      <c r="G66" s="218"/>
      <c r="H66" s="218"/>
      <c r="I66" s="218"/>
      <c r="J66" s="218"/>
      <c r="K66" s="218"/>
      <c r="L66" s="218"/>
      <c r="M66" s="218"/>
    </row>
    <row r="67" spans="5:13" ht="15">
      <c r="E67" s="218"/>
      <c r="F67" s="218"/>
      <c r="G67" s="218"/>
      <c r="H67" s="218"/>
      <c r="I67" s="218"/>
      <c r="J67" s="218"/>
      <c r="K67" s="218"/>
      <c r="L67" s="218"/>
      <c r="M67" s="218"/>
    </row>
    <row r="68" spans="5:13" ht="15">
      <c r="E68" s="218"/>
      <c r="F68" s="218"/>
      <c r="G68" s="218"/>
      <c r="H68" s="218"/>
      <c r="I68" s="218"/>
      <c r="J68" s="218"/>
      <c r="K68" s="218"/>
      <c r="L68" s="218"/>
      <c r="M68" s="218"/>
    </row>
    <row r="69" spans="5:13" ht="15">
      <c r="E69" s="218"/>
      <c r="F69" s="218"/>
      <c r="G69" s="218"/>
      <c r="H69" s="218"/>
      <c r="I69" s="218"/>
      <c r="J69" s="218"/>
      <c r="K69" s="218"/>
      <c r="L69" s="218"/>
      <c r="M69" s="218"/>
    </row>
    <row r="70" spans="5:13" ht="15">
      <c r="E70" s="218"/>
      <c r="F70" s="218"/>
      <c r="G70" s="218"/>
      <c r="H70" s="218"/>
      <c r="I70" s="218"/>
      <c r="J70" s="218"/>
      <c r="K70" s="218"/>
      <c r="L70" s="218"/>
      <c r="M70" s="218"/>
    </row>
    <row r="71" spans="5:13" ht="15">
      <c r="E71" s="218"/>
      <c r="F71" s="218"/>
      <c r="G71" s="218"/>
      <c r="H71" s="218"/>
      <c r="I71" s="218"/>
      <c r="J71" s="218"/>
      <c r="K71" s="218"/>
      <c r="L71" s="218"/>
      <c r="M71" s="218"/>
    </row>
    <row r="72" spans="5:13" ht="15">
      <c r="E72" s="218"/>
      <c r="F72" s="218"/>
      <c r="G72" s="218"/>
      <c r="H72" s="218"/>
      <c r="I72" s="218"/>
      <c r="J72" s="218"/>
      <c r="K72" s="218"/>
      <c r="L72" s="218"/>
      <c r="M72" s="218"/>
    </row>
    <row r="73" spans="5:13" ht="15">
      <c r="E73" s="218"/>
      <c r="F73" s="218"/>
      <c r="G73" s="218"/>
      <c r="H73" s="218"/>
      <c r="I73" s="218"/>
      <c r="J73" s="218"/>
      <c r="K73" s="218"/>
      <c r="L73" s="218"/>
      <c r="M73" s="218"/>
    </row>
    <row r="74" spans="5:13" ht="15">
      <c r="E74" s="218"/>
      <c r="F74" s="218"/>
      <c r="G74" s="218"/>
      <c r="H74" s="218"/>
      <c r="I74" s="218"/>
      <c r="J74" s="218"/>
      <c r="K74" s="218"/>
      <c r="L74" s="218"/>
      <c r="M74" s="218"/>
    </row>
    <row r="75" spans="5:13" ht="15">
      <c r="E75" s="218"/>
      <c r="F75" s="218"/>
      <c r="G75" s="218"/>
      <c r="H75" s="218"/>
      <c r="I75" s="218"/>
      <c r="J75" s="218"/>
      <c r="K75" s="218"/>
      <c r="L75" s="218"/>
      <c r="M75" s="218"/>
    </row>
    <row r="76" spans="5:13" ht="15">
      <c r="E76" s="218"/>
      <c r="F76" s="218"/>
      <c r="G76" s="218"/>
      <c r="H76" s="218"/>
      <c r="I76" s="218"/>
      <c r="J76" s="218"/>
      <c r="K76" s="218"/>
      <c r="L76" s="218"/>
      <c r="M76" s="218"/>
    </row>
    <row r="77" spans="5:13" ht="15">
      <c r="E77" s="218"/>
      <c r="F77" s="218"/>
      <c r="G77" s="218"/>
      <c r="H77" s="218"/>
      <c r="I77" s="218"/>
      <c r="J77" s="218"/>
      <c r="K77" s="218"/>
      <c r="L77" s="218"/>
      <c r="M77" s="218"/>
    </row>
    <row r="78" spans="5:13" ht="15">
      <c r="E78" s="218"/>
      <c r="F78" s="218"/>
      <c r="G78" s="218"/>
      <c r="H78" s="218"/>
      <c r="I78" s="218"/>
      <c r="J78" s="218"/>
      <c r="K78" s="218"/>
      <c r="L78" s="218"/>
      <c r="M78" s="218"/>
    </row>
    <row r="79" spans="5:13" ht="15">
      <c r="E79" s="218"/>
      <c r="F79" s="218"/>
      <c r="G79" s="218"/>
      <c r="H79" s="218"/>
      <c r="I79" s="218"/>
      <c r="J79" s="218"/>
      <c r="K79" s="218"/>
      <c r="L79" s="218"/>
      <c r="M79" s="218"/>
    </row>
    <row r="80" spans="5:13" ht="15">
      <c r="E80" s="218"/>
      <c r="F80" s="218"/>
      <c r="G80" s="218"/>
      <c r="H80" s="218"/>
      <c r="I80" s="218"/>
      <c r="J80" s="218"/>
      <c r="K80" s="218"/>
      <c r="L80" s="218"/>
      <c r="M80" s="218"/>
    </row>
    <row r="81" spans="5:13" ht="15">
      <c r="E81" s="218"/>
      <c r="F81" s="218"/>
      <c r="G81" s="218"/>
      <c r="H81" s="218"/>
      <c r="I81" s="218"/>
      <c r="J81" s="218"/>
      <c r="K81" s="218"/>
      <c r="L81" s="218"/>
      <c r="M81" s="218"/>
    </row>
    <row r="82" spans="5:13" ht="15">
      <c r="E82" s="218"/>
      <c r="F82" s="218"/>
      <c r="G82" s="218"/>
      <c r="H82" s="218"/>
      <c r="I82" s="218"/>
      <c r="J82" s="218"/>
      <c r="K82" s="218"/>
      <c r="L82" s="218"/>
      <c r="M82" s="218"/>
    </row>
    <row r="83" spans="5:13" ht="15">
      <c r="E83" s="218"/>
      <c r="F83" s="218"/>
      <c r="G83" s="218"/>
      <c r="H83" s="218"/>
      <c r="I83" s="218"/>
      <c r="J83" s="218"/>
      <c r="K83" s="218"/>
      <c r="L83" s="218"/>
      <c r="M83" s="218"/>
    </row>
    <row r="84" spans="5:13" ht="15">
      <c r="E84" s="218"/>
      <c r="F84" s="218"/>
      <c r="G84" s="218"/>
      <c r="H84" s="218"/>
      <c r="I84" s="218"/>
      <c r="J84" s="218"/>
      <c r="K84" s="218"/>
      <c r="L84" s="218"/>
      <c r="M84" s="218"/>
    </row>
    <row r="85" spans="5:13" ht="15">
      <c r="E85" s="218"/>
      <c r="F85" s="218"/>
      <c r="G85" s="218"/>
      <c r="H85" s="218"/>
      <c r="I85" s="218"/>
      <c r="J85" s="218"/>
      <c r="K85" s="218"/>
      <c r="L85" s="218"/>
      <c r="M85" s="218"/>
    </row>
    <row r="86" spans="5:13" ht="15">
      <c r="E86" s="218"/>
      <c r="F86" s="218"/>
      <c r="G86" s="218"/>
      <c r="H86" s="218"/>
      <c r="I86" s="218"/>
      <c r="J86" s="218"/>
      <c r="K86" s="218"/>
      <c r="L86" s="218"/>
      <c r="M86" s="218"/>
    </row>
    <row r="87" spans="5:13" ht="15">
      <c r="E87" s="218"/>
      <c r="F87" s="218"/>
      <c r="G87" s="218"/>
      <c r="H87" s="218"/>
      <c r="I87" s="218"/>
      <c r="J87" s="218"/>
      <c r="K87" s="218"/>
      <c r="L87" s="218"/>
      <c r="M87" s="218"/>
    </row>
    <row r="88" spans="5:13" ht="15">
      <c r="E88" s="218"/>
      <c r="F88" s="218"/>
      <c r="G88" s="218"/>
      <c r="H88" s="218"/>
      <c r="I88" s="218"/>
      <c r="J88" s="218"/>
      <c r="K88" s="218"/>
      <c r="L88" s="218"/>
      <c r="M88" s="218"/>
    </row>
    <row r="89" spans="5:13" ht="15">
      <c r="E89" s="218"/>
      <c r="F89" s="218"/>
      <c r="G89" s="218"/>
      <c r="H89" s="218"/>
      <c r="I89" s="218"/>
      <c r="J89" s="218"/>
      <c r="K89" s="218"/>
      <c r="L89" s="218"/>
      <c r="M89" s="218"/>
    </row>
    <row r="90" spans="5:13" ht="15">
      <c r="E90" s="218"/>
      <c r="F90" s="218"/>
      <c r="G90" s="218"/>
      <c r="H90" s="218"/>
      <c r="I90" s="218"/>
      <c r="J90" s="218"/>
      <c r="K90" s="218"/>
      <c r="L90" s="218"/>
      <c r="M90" s="218"/>
    </row>
    <row r="91" spans="5:13" ht="15">
      <c r="E91" s="218"/>
      <c r="F91" s="218"/>
      <c r="G91" s="218"/>
      <c r="H91" s="218"/>
      <c r="I91" s="218"/>
      <c r="J91" s="218"/>
      <c r="K91" s="218"/>
      <c r="L91" s="218"/>
      <c r="M91" s="218"/>
    </row>
    <row r="92" spans="5:13" ht="15">
      <c r="E92" s="218"/>
      <c r="F92" s="218"/>
      <c r="G92" s="218"/>
      <c r="H92" s="218"/>
      <c r="I92" s="218"/>
      <c r="J92" s="218"/>
      <c r="K92" s="218"/>
      <c r="L92" s="218"/>
      <c r="M92" s="218"/>
    </row>
    <row r="93" spans="5:13" ht="15">
      <c r="E93" s="218"/>
      <c r="F93" s="218"/>
      <c r="G93" s="218"/>
      <c r="H93" s="218"/>
      <c r="I93" s="218"/>
      <c r="J93" s="218"/>
      <c r="K93" s="218"/>
      <c r="L93" s="218"/>
      <c r="M93" s="218"/>
    </row>
    <row r="94" spans="5:13" ht="15">
      <c r="E94" s="218"/>
      <c r="F94" s="218"/>
      <c r="G94" s="218"/>
      <c r="H94" s="218"/>
      <c r="I94" s="218"/>
      <c r="J94" s="218"/>
      <c r="K94" s="218"/>
      <c r="L94" s="218"/>
      <c r="M94" s="218"/>
    </row>
  </sheetData>
  <mergeCells count="16">
    <mergeCell ref="E41:G41"/>
    <mergeCell ref="E42:G42"/>
    <mergeCell ref="B10:B11"/>
    <mergeCell ref="A7:C7"/>
    <mergeCell ref="A10:A11"/>
    <mergeCell ref="C10:C11"/>
    <mergeCell ref="H10:J10"/>
    <mergeCell ref="K10:M10"/>
    <mergeCell ref="E10:G10"/>
    <mergeCell ref="D10:D11"/>
    <mergeCell ref="A1:M1"/>
    <mergeCell ref="A3:M3"/>
    <mergeCell ref="E6:M6"/>
    <mergeCell ref="E7:M7"/>
    <mergeCell ref="A4:M4"/>
    <mergeCell ref="A6:C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88"/>
  <sheetViews>
    <sheetView showZeros="0" workbookViewId="0" topLeftCell="A1">
      <pane ySplit="11" topLeftCell="BM31" activePane="bottomLeft" state="frozen"/>
      <selection pane="topLeft" activeCell="B30" sqref="B30"/>
      <selection pane="bottomLeft" activeCell="B30" sqref="B30"/>
    </sheetView>
  </sheetViews>
  <sheetFormatPr defaultColWidth="9.140625" defaultRowHeight="12.75"/>
  <cols>
    <col min="1" max="1" width="3.8515625" style="209" customWidth="1"/>
    <col min="2" max="2" width="32.8515625" style="209" customWidth="1"/>
    <col min="3" max="3" width="9.140625" style="209" customWidth="1"/>
    <col min="4" max="4" width="22.8515625" style="209" customWidth="1"/>
    <col min="5" max="5" width="9.140625" style="209" customWidth="1"/>
    <col min="6" max="6" width="11.00390625" style="209" customWidth="1"/>
    <col min="7" max="8" width="9.140625" style="209" customWidth="1"/>
    <col min="9" max="9" width="11.00390625" style="209" customWidth="1"/>
    <col min="10" max="11" width="9.140625" style="209" customWidth="1"/>
    <col min="12" max="12" width="12.7109375" style="209" customWidth="1"/>
    <col min="13" max="16384" width="9.140625" style="209" customWidth="1"/>
  </cols>
  <sheetData>
    <row r="1" spans="1:52" ht="18.75" customHeight="1">
      <c r="A1" s="278" t="s">
        <v>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3" spans="1:13" ht="12.7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80" t="s">
        <v>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6" spans="1:13" ht="25.5" customHeight="1">
      <c r="A6" s="279">
        <v>1003080</v>
      </c>
      <c r="B6" s="279"/>
      <c r="C6" s="279"/>
      <c r="D6" s="210"/>
      <c r="E6" s="279" t="s">
        <v>465</v>
      </c>
      <c r="F6" s="279"/>
      <c r="G6" s="279"/>
      <c r="H6" s="279"/>
      <c r="I6" s="279"/>
      <c r="J6" s="279"/>
      <c r="K6" s="279"/>
      <c r="L6" s="279"/>
      <c r="M6" s="279"/>
    </row>
    <row r="7" spans="1:13" ht="12.75">
      <c r="A7" s="281" t="s">
        <v>363</v>
      </c>
      <c r="B7" s="281"/>
      <c r="C7" s="281"/>
      <c r="E7" s="280" t="s">
        <v>254</v>
      </c>
      <c r="F7" s="280"/>
      <c r="G7" s="280"/>
      <c r="H7" s="280"/>
      <c r="I7" s="280"/>
      <c r="J7" s="280"/>
      <c r="K7" s="280"/>
      <c r="L7" s="280"/>
      <c r="M7" s="280"/>
    </row>
    <row r="10" spans="1:13" ht="27" customHeight="1">
      <c r="A10" s="275" t="s">
        <v>256</v>
      </c>
      <c r="B10" s="275" t="s">
        <v>364</v>
      </c>
      <c r="C10" s="275" t="s">
        <v>258</v>
      </c>
      <c r="D10" s="275" t="s">
        <v>259</v>
      </c>
      <c r="E10" s="275" t="s">
        <v>365</v>
      </c>
      <c r="F10" s="275"/>
      <c r="G10" s="275"/>
      <c r="H10" s="275" t="s">
        <v>261</v>
      </c>
      <c r="I10" s="275"/>
      <c r="J10" s="275"/>
      <c r="K10" s="275" t="s">
        <v>195</v>
      </c>
      <c r="L10" s="275"/>
      <c r="M10" s="275"/>
    </row>
    <row r="11" spans="1:13" ht="25.5">
      <c r="A11" s="275"/>
      <c r="B11" s="275"/>
      <c r="C11" s="275"/>
      <c r="D11" s="275"/>
      <c r="E11" s="212" t="s">
        <v>366</v>
      </c>
      <c r="F11" s="212" t="s">
        <v>367</v>
      </c>
      <c r="G11" s="212" t="s">
        <v>368</v>
      </c>
      <c r="H11" s="212" t="s">
        <v>366</v>
      </c>
      <c r="I11" s="212" t="s">
        <v>367</v>
      </c>
      <c r="J11" s="212" t="s">
        <v>368</v>
      </c>
      <c r="K11" s="212" t="s">
        <v>366</v>
      </c>
      <c r="L11" s="212" t="s">
        <v>367</v>
      </c>
      <c r="M11" s="212" t="s">
        <v>368</v>
      </c>
    </row>
    <row r="12" spans="1:13" ht="15">
      <c r="A12" s="213">
        <v>1</v>
      </c>
      <c r="B12" s="214" t="s">
        <v>369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38.25">
      <c r="A13" s="215">
        <v>1</v>
      </c>
      <c r="B13" s="217" t="s">
        <v>466</v>
      </c>
      <c r="C13" s="215" t="s">
        <v>37</v>
      </c>
      <c r="D13" s="215" t="s">
        <v>467</v>
      </c>
      <c r="E13" s="216">
        <v>1373</v>
      </c>
      <c r="F13" s="216"/>
      <c r="G13" s="216">
        <f aca="true" t="shared" si="0" ref="G13:G27">F13+E13</f>
        <v>1373</v>
      </c>
      <c r="H13" s="216">
        <v>1373</v>
      </c>
      <c r="I13" s="216"/>
      <c r="J13" s="216">
        <f aca="true" t="shared" si="1" ref="J13:J26">I13+H13</f>
        <v>1373</v>
      </c>
      <c r="K13" s="216">
        <f aca="true" t="shared" si="2" ref="K13:K33">H13-E13</f>
        <v>0</v>
      </c>
      <c r="L13" s="216">
        <f aca="true" t="shared" si="3" ref="L13:L33">I13-F13</f>
        <v>0</v>
      </c>
      <c r="M13" s="216">
        <f aca="true" t="shared" si="4" ref="M13:M33">J13-G13</f>
        <v>0</v>
      </c>
    </row>
    <row r="14" spans="1:13" ht="15">
      <c r="A14" s="215">
        <v>2</v>
      </c>
      <c r="B14" s="217" t="s">
        <v>372</v>
      </c>
      <c r="C14" s="215" t="s">
        <v>25</v>
      </c>
      <c r="D14" s="215" t="s">
        <v>371</v>
      </c>
      <c r="E14" s="216">
        <v>15</v>
      </c>
      <c r="F14" s="216"/>
      <c r="G14" s="216">
        <f t="shared" si="0"/>
        <v>15</v>
      </c>
      <c r="H14" s="216">
        <v>15</v>
      </c>
      <c r="I14" s="216"/>
      <c r="J14" s="216">
        <f t="shared" si="1"/>
        <v>15</v>
      </c>
      <c r="K14" s="216">
        <f t="shared" si="2"/>
        <v>0</v>
      </c>
      <c r="L14" s="216">
        <f t="shared" si="3"/>
        <v>0</v>
      </c>
      <c r="M14" s="216">
        <f t="shared" si="4"/>
        <v>0</v>
      </c>
    </row>
    <row r="15" spans="1:13" ht="15">
      <c r="A15" s="215">
        <v>3</v>
      </c>
      <c r="B15" s="217" t="s">
        <v>405</v>
      </c>
      <c r="C15" s="215" t="s">
        <v>25</v>
      </c>
      <c r="D15" s="215" t="s">
        <v>371</v>
      </c>
      <c r="E15" s="216">
        <v>10</v>
      </c>
      <c r="F15" s="216"/>
      <c r="G15" s="216">
        <f t="shared" si="0"/>
        <v>10</v>
      </c>
      <c r="H15" s="216">
        <v>9</v>
      </c>
      <c r="I15" s="216"/>
      <c r="J15" s="216">
        <f t="shared" si="1"/>
        <v>9</v>
      </c>
      <c r="K15" s="216">
        <f t="shared" si="2"/>
        <v>-1</v>
      </c>
      <c r="L15" s="216">
        <f t="shared" si="3"/>
        <v>0</v>
      </c>
      <c r="M15" s="216">
        <f t="shared" si="4"/>
        <v>-1</v>
      </c>
    </row>
    <row r="16" spans="1:13" ht="25.5">
      <c r="A16" s="215">
        <v>4</v>
      </c>
      <c r="B16" s="217" t="s">
        <v>373</v>
      </c>
      <c r="C16" s="215" t="s">
        <v>25</v>
      </c>
      <c r="D16" s="215" t="s">
        <v>371</v>
      </c>
      <c r="E16" s="216">
        <v>25</v>
      </c>
      <c r="F16" s="216"/>
      <c r="G16" s="216">
        <f t="shared" si="0"/>
        <v>25</v>
      </c>
      <c r="H16" s="216">
        <v>25</v>
      </c>
      <c r="I16" s="216"/>
      <c r="J16" s="216">
        <f t="shared" si="1"/>
        <v>25</v>
      </c>
      <c r="K16" s="216">
        <f t="shared" si="2"/>
        <v>0</v>
      </c>
      <c r="L16" s="216">
        <f t="shared" si="3"/>
        <v>0</v>
      </c>
      <c r="M16" s="216">
        <f t="shared" si="4"/>
        <v>0</v>
      </c>
    </row>
    <row r="17" spans="1:13" ht="15">
      <c r="A17" s="215">
        <v>5</v>
      </c>
      <c r="B17" s="217" t="s">
        <v>30</v>
      </c>
      <c r="C17" s="215" t="s">
        <v>25</v>
      </c>
      <c r="D17" s="215" t="s">
        <v>371</v>
      </c>
      <c r="E17" s="216">
        <v>229</v>
      </c>
      <c r="F17" s="216"/>
      <c r="G17" s="216">
        <f t="shared" si="0"/>
        <v>229</v>
      </c>
      <c r="H17" s="216">
        <v>245</v>
      </c>
      <c r="I17" s="216"/>
      <c r="J17" s="216">
        <f t="shared" si="1"/>
        <v>245</v>
      </c>
      <c r="K17" s="216">
        <f t="shared" si="2"/>
        <v>16</v>
      </c>
      <c r="L17" s="216">
        <f t="shared" si="3"/>
        <v>0</v>
      </c>
      <c r="M17" s="216">
        <f t="shared" si="4"/>
        <v>16</v>
      </c>
    </row>
    <row r="18" spans="1:13" ht="15">
      <c r="A18" s="213">
        <v>2</v>
      </c>
      <c r="B18" s="214" t="s">
        <v>374</v>
      </c>
      <c r="C18" s="215"/>
      <c r="D18" s="215"/>
      <c r="E18" s="216"/>
      <c r="F18" s="216"/>
      <c r="G18" s="216">
        <f t="shared" si="0"/>
        <v>0</v>
      </c>
      <c r="H18" s="216"/>
      <c r="I18" s="216"/>
      <c r="J18" s="216">
        <f t="shared" si="1"/>
        <v>0</v>
      </c>
      <c r="K18" s="216">
        <f t="shared" si="2"/>
        <v>0</v>
      </c>
      <c r="L18" s="216">
        <f t="shared" si="3"/>
        <v>0</v>
      </c>
      <c r="M18" s="216">
        <f t="shared" si="4"/>
        <v>0</v>
      </c>
    </row>
    <row r="19" spans="1:13" ht="27.75" customHeight="1">
      <c r="A19" s="215">
        <v>1</v>
      </c>
      <c r="B19" s="217" t="s">
        <v>468</v>
      </c>
      <c r="C19" s="215" t="s">
        <v>25</v>
      </c>
      <c r="D19" s="215" t="s">
        <v>467</v>
      </c>
      <c r="E19" s="216">
        <v>5803</v>
      </c>
      <c r="F19" s="216"/>
      <c r="G19" s="216">
        <f t="shared" si="0"/>
        <v>5803</v>
      </c>
      <c r="H19" s="216">
        <v>5385</v>
      </c>
      <c r="I19" s="216"/>
      <c r="J19" s="216">
        <f t="shared" si="1"/>
        <v>5385</v>
      </c>
      <c r="K19" s="216">
        <f t="shared" si="2"/>
        <v>-418</v>
      </c>
      <c r="L19" s="216">
        <f t="shared" si="3"/>
        <v>0</v>
      </c>
      <c r="M19" s="216">
        <f t="shared" si="4"/>
        <v>-418</v>
      </c>
    </row>
    <row r="20" spans="1:13" ht="27.75" customHeight="1">
      <c r="A20" s="215">
        <v>2</v>
      </c>
      <c r="B20" s="217" t="s">
        <v>469</v>
      </c>
      <c r="C20" s="215" t="s">
        <v>25</v>
      </c>
      <c r="D20" s="215" t="s">
        <v>467</v>
      </c>
      <c r="E20" s="216">
        <v>3495</v>
      </c>
      <c r="F20" s="216"/>
      <c r="G20" s="216">
        <f t="shared" si="0"/>
        <v>3495</v>
      </c>
      <c r="H20" s="216">
        <v>3200</v>
      </c>
      <c r="I20" s="216"/>
      <c r="J20" s="216">
        <f t="shared" si="1"/>
        <v>3200</v>
      </c>
      <c r="K20" s="216">
        <f t="shared" si="2"/>
        <v>-295</v>
      </c>
      <c r="L20" s="216">
        <f t="shared" si="3"/>
        <v>0</v>
      </c>
      <c r="M20" s="216">
        <f t="shared" si="4"/>
        <v>-295</v>
      </c>
    </row>
    <row r="21" spans="1:13" ht="27.75" customHeight="1">
      <c r="A21" s="215">
        <v>3</v>
      </c>
      <c r="B21" s="217" t="s">
        <v>470</v>
      </c>
      <c r="C21" s="215" t="s">
        <v>25</v>
      </c>
      <c r="D21" s="215" t="s">
        <v>467</v>
      </c>
      <c r="E21" s="216">
        <v>240</v>
      </c>
      <c r="F21" s="216"/>
      <c r="G21" s="216">
        <f t="shared" si="0"/>
        <v>240</v>
      </c>
      <c r="H21" s="216">
        <v>66</v>
      </c>
      <c r="I21" s="216"/>
      <c r="J21" s="216">
        <f t="shared" si="1"/>
        <v>66</v>
      </c>
      <c r="K21" s="216">
        <f t="shared" si="2"/>
        <v>-174</v>
      </c>
      <c r="L21" s="216">
        <f t="shared" si="3"/>
        <v>0</v>
      </c>
      <c r="M21" s="216">
        <f t="shared" si="4"/>
        <v>-174</v>
      </c>
    </row>
    <row r="22" spans="1:13" ht="27.75" customHeight="1">
      <c r="A22" s="215">
        <v>4</v>
      </c>
      <c r="B22" s="217" t="s">
        <v>471</v>
      </c>
      <c r="C22" s="215" t="s">
        <v>25</v>
      </c>
      <c r="D22" s="215" t="s">
        <v>467</v>
      </c>
      <c r="E22" s="216">
        <v>4200</v>
      </c>
      <c r="F22" s="216"/>
      <c r="G22" s="216">
        <f t="shared" si="0"/>
        <v>4200</v>
      </c>
      <c r="H22" s="216">
        <v>3924</v>
      </c>
      <c r="I22" s="216"/>
      <c r="J22" s="216">
        <f t="shared" si="1"/>
        <v>3924</v>
      </c>
      <c r="K22" s="216">
        <f t="shared" si="2"/>
        <v>-276</v>
      </c>
      <c r="L22" s="216">
        <f t="shared" si="3"/>
        <v>0</v>
      </c>
      <c r="M22" s="216">
        <f t="shared" si="4"/>
        <v>-276</v>
      </c>
    </row>
    <row r="23" spans="1:13" ht="27.75" customHeight="1">
      <c r="A23" s="215">
        <v>5</v>
      </c>
      <c r="B23" s="217" t="s">
        <v>472</v>
      </c>
      <c r="C23" s="215" t="s">
        <v>25</v>
      </c>
      <c r="D23" s="215" t="s">
        <v>467</v>
      </c>
      <c r="E23" s="216">
        <v>195</v>
      </c>
      <c r="F23" s="216"/>
      <c r="G23" s="216">
        <f t="shared" si="0"/>
        <v>195</v>
      </c>
      <c r="H23" s="216">
        <v>129</v>
      </c>
      <c r="I23" s="216"/>
      <c r="J23" s="216">
        <f t="shared" si="1"/>
        <v>129</v>
      </c>
      <c r="K23" s="216">
        <f t="shared" si="2"/>
        <v>-66</v>
      </c>
      <c r="L23" s="216">
        <f t="shared" si="3"/>
        <v>0</v>
      </c>
      <c r="M23" s="216">
        <f t="shared" si="4"/>
        <v>-66</v>
      </c>
    </row>
    <row r="24" spans="1:13" ht="27.75" customHeight="1">
      <c r="A24" s="215">
        <v>6</v>
      </c>
      <c r="B24" s="217" t="s">
        <v>473</v>
      </c>
      <c r="C24" s="215" t="s">
        <v>25</v>
      </c>
      <c r="D24" s="215" t="s">
        <v>467</v>
      </c>
      <c r="E24" s="216">
        <v>572</v>
      </c>
      <c r="F24" s="216"/>
      <c r="G24" s="216">
        <f t="shared" si="0"/>
        <v>572</v>
      </c>
      <c r="H24" s="216">
        <v>602</v>
      </c>
      <c r="I24" s="216"/>
      <c r="J24" s="216">
        <f t="shared" si="1"/>
        <v>602</v>
      </c>
      <c r="K24" s="216">
        <f t="shared" si="2"/>
        <v>30</v>
      </c>
      <c r="L24" s="216">
        <f t="shared" si="3"/>
        <v>0</v>
      </c>
      <c r="M24" s="216">
        <f t="shared" si="4"/>
        <v>30</v>
      </c>
    </row>
    <row r="25" spans="1:13" ht="27.75" customHeight="1">
      <c r="A25" s="215">
        <v>7</v>
      </c>
      <c r="B25" s="217" t="s">
        <v>474</v>
      </c>
      <c r="C25" s="215" t="s">
        <v>25</v>
      </c>
      <c r="D25" s="215" t="s">
        <v>467</v>
      </c>
      <c r="E25" s="216">
        <v>194</v>
      </c>
      <c r="F25" s="216"/>
      <c r="G25" s="216">
        <f t="shared" si="0"/>
        <v>194</v>
      </c>
      <c r="H25" s="216">
        <v>206</v>
      </c>
      <c r="I25" s="216"/>
      <c r="J25" s="216">
        <f t="shared" si="1"/>
        <v>206</v>
      </c>
      <c r="K25" s="216">
        <f t="shared" si="2"/>
        <v>12</v>
      </c>
      <c r="L25" s="216">
        <f t="shared" si="3"/>
        <v>0</v>
      </c>
      <c r="M25" s="216">
        <f t="shared" si="4"/>
        <v>12</v>
      </c>
    </row>
    <row r="26" spans="1:13" ht="27.75" customHeight="1">
      <c r="A26" s="215">
        <v>8</v>
      </c>
      <c r="B26" s="217" t="s">
        <v>475</v>
      </c>
      <c r="C26" s="215" t="s">
        <v>25</v>
      </c>
      <c r="D26" s="215" t="s">
        <v>467</v>
      </c>
      <c r="E26" s="216">
        <v>402</v>
      </c>
      <c r="F26" s="216"/>
      <c r="G26" s="216">
        <f t="shared" si="0"/>
        <v>402</v>
      </c>
      <c r="H26" s="216">
        <v>458</v>
      </c>
      <c r="I26" s="216"/>
      <c r="J26" s="216">
        <f t="shared" si="1"/>
        <v>458</v>
      </c>
      <c r="K26" s="216">
        <f t="shared" si="2"/>
        <v>56</v>
      </c>
      <c r="L26" s="216">
        <f t="shared" si="3"/>
        <v>0</v>
      </c>
      <c r="M26" s="216">
        <f t="shared" si="4"/>
        <v>56</v>
      </c>
    </row>
    <row r="27" spans="1:13" ht="15">
      <c r="A27" s="213">
        <v>3</v>
      </c>
      <c r="B27" s="214" t="s">
        <v>380</v>
      </c>
      <c r="C27" s="215"/>
      <c r="D27" s="215"/>
      <c r="E27" s="216"/>
      <c r="F27" s="216"/>
      <c r="G27" s="216">
        <f t="shared" si="0"/>
        <v>0</v>
      </c>
      <c r="H27" s="216"/>
      <c r="I27" s="216"/>
      <c r="J27" s="216"/>
      <c r="K27" s="216">
        <f t="shared" si="2"/>
        <v>0</v>
      </c>
      <c r="L27" s="216">
        <f t="shared" si="3"/>
        <v>0</v>
      </c>
      <c r="M27" s="216">
        <f t="shared" si="4"/>
        <v>0</v>
      </c>
    </row>
    <row r="28" spans="1:13" ht="25.5">
      <c r="A28" s="215">
        <v>1</v>
      </c>
      <c r="B28" s="217" t="s">
        <v>476</v>
      </c>
      <c r="C28" s="215" t="s">
        <v>389</v>
      </c>
      <c r="D28" s="215" t="s">
        <v>419</v>
      </c>
      <c r="E28" s="216">
        <v>166</v>
      </c>
      <c r="F28" s="216"/>
      <c r="G28" s="216"/>
      <c r="H28" s="216">
        <v>161</v>
      </c>
      <c r="I28" s="216"/>
      <c r="J28" s="216"/>
      <c r="K28" s="216">
        <f t="shared" si="2"/>
        <v>-5</v>
      </c>
      <c r="L28" s="216">
        <f t="shared" si="3"/>
        <v>0</v>
      </c>
      <c r="M28" s="216">
        <f t="shared" si="4"/>
        <v>0</v>
      </c>
    </row>
    <row r="29" spans="1:13" ht="25.5">
      <c r="A29" s="215">
        <v>2</v>
      </c>
      <c r="B29" s="217" t="s">
        <v>477</v>
      </c>
      <c r="C29" s="215" t="s">
        <v>389</v>
      </c>
      <c r="D29" s="215" t="s">
        <v>419</v>
      </c>
      <c r="E29" s="216">
        <v>196.5</v>
      </c>
      <c r="F29" s="216"/>
      <c r="G29" s="216"/>
      <c r="H29" s="216">
        <v>196.5</v>
      </c>
      <c r="I29" s="216"/>
      <c r="J29" s="216"/>
      <c r="K29" s="216">
        <f t="shared" si="2"/>
        <v>0</v>
      </c>
      <c r="L29" s="216">
        <f t="shared" si="3"/>
        <v>0</v>
      </c>
      <c r="M29" s="216">
        <f t="shared" si="4"/>
        <v>0</v>
      </c>
    </row>
    <row r="30" spans="1:13" ht="51">
      <c r="A30" s="215">
        <v>3</v>
      </c>
      <c r="B30" s="217" t="s">
        <v>418</v>
      </c>
      <c r="C30" s="215" t="s">
        <v>389</v>
      </c>
      <c r="D30" s="215" t="s">
        <v>419</v>
      </c>
      <c r="E30" s="216">
        <v>2138</v>
      </c>
      <c r="F30" s="216"/>
      <c r="G30" s="216"/>
      <c r="H30" s="216">
        <v>2138</v>
      </c>
      <c r="I30" s="216"/>
      <c r="J30" s="216"/>
      <c r="K30" s="216">
        <f t="shared" si="2"/>
        <v>0</v>
      </c>
      <c r="L30" s="216">
        <f t="shared" si="3"/>
        <v>0</v>
      </c>
      <c r="M30" s="216">
        <f t="shared" si="4"/>
        <v>0</v>
      </c>
    </row>
    <row r="31" spans="1:13" ht="25.5">
      <c r="A31" s="215">
        <v>4</v>
      </c>
      <c r="B31" s="217" t="s">
        <v>390</v>
      </c>
      <c r="C31" s="215" t="s">
        <v>389</v>
      </c>
      <c r="D31" s="215" t="s">
        <v>419</v>
      </c>
      <c r="E31" s="216">
        <v>2359</v>
      </c>
      <c r="F31" s="216"/>
      <c r="G31" s="216"/>
      <c r="H31" s="216">
        <v>2359</v>
      </c>
      <c r="I31" s="216"/>
      <c r="J31" s="216"/>
      <c r="K31" s="216">
        <f t="shared" si="2"/>
        <v>0</v>
      </c>
      <c r="L31" s="216">
        <f t="shared" si="3"/>
        <v>0</v>
      </c>
      <c r="M31" s="216">
        <f t="shared" si="4"/>
        <v>0</v>
      </c>
    </row>
    <row r="32" spans="1:13" ht="15">
      <c r="A32" s="213">
        <v>4</v>
      </c>
      <c r="B32" s="214" t="s">
        <v>392</v>
      </c>
      <c r="C32" s="215"/>
      <c r="D32" s="215"/>
      <c r="E32" s="216"/>
      <c r="F32" s="216"/>
      <c r="G32" s="216"/>
      <c r="H32" s="216"/>
      <c r="I32" s="216"/>
      <c r="J32" s="216"/>
      <c r="K32" s="216">
        <f t="shared" si="2"/>
        <v>0</v>
      </c>
      <c r="L32" s="216">
        <f t="shared" si="3"/>
        <v>0</v>
      </c>
      <c r="M32" s="216">
        <f t="shared" si="4"/>
        <v>0</v>
      </c>
    </row>
    <row r="33" spans="1:13" ht="15">
      <c r="A33" s="215">
        <v>1</v>
      </c>
      <c r="B33" s="217" t="s">
        <v>478</v>
      </c>
      <c r="C33" s="215" t="s">
        <v>54</v>
      </c>
      <c r="D33" s="215" t="s">
        <v>385</v>
      </c>
      <c r="E33" s="216">
        <v>98.6</v>
      </c>
      <c r="F33" s="216"/>
      <c r="G33" s="216"/>
      <c r="H33" s="216">
        <v>98.6</v>
      </c>
      <c r="I33" s="216"/>
      <c r="J33" s="216"/>
      <c r="K33" s="216">
        <f t="shared" si="2"/>
        <v>0</v>
      </c>
      <c r="L33" s="216">
        <f t="shared" si="3"/>
        <v>0</v>
      </c>
      <c r="M33" s="216">
        <f t="shared" si="4"/>
        <v>0</v>
      </c>
    </row>
    <row r="34" spans="5:13" ht="15">
      <c r="E34" s="222"/>
      <c r="F34" s="222"/>
      <c r="G34" s="222"/>
      <c r="H34" s="222"/>
      <c r="I34" s="222"/>
      <c r="J34" s="222"/>
      <c r="K34" s="222"/>
      <c r="L34" s="222"/>
      <c r="M34" s="222"/>
    </row>
    <row r="35" spans="1:11" s="221" customFormat="1" ht="15.75">
      <c r="A35" s="219" t="s">
        <v>250</v>
      </c>
      <c r="B35" s="219"/>
      <c r="C35" s="219"/>
      <c r="D35" s="219"/>
      <c r="E35" s="276"/>
      <c r="F35" s="276"/>
      <c r="G35" s="276"/>
      <c r="H35" s="219"/>
      <c r="I35" s="219"/>
      <c r="J35" s="220" t="s">
        <v>251</v>
      </c>
      <c r="K35" s="220"/>
    </row>
    <row r="36" spans="5:10" s="221" customFormat="1" ht="15.75">
      <c r="E36" s="277" t="s">
        <v>58</v>
      </c>
      <c r="F36" s="277"/>
      <c r="G36" s="277"/>
      <c r="J36" s="221" t="s">
        <v>59</v>
      </c>
    </row>
    <row r="37" spans="5:13" ht="15">
      <c r="E37" s="222"/>
      <c r="F37" s="222"/>
      <c r="G37" s="222"/>
      <c r="H37" s="222"/>
      <c r="I37" s="222"/>
      <c r="J37" s="222"/>
      <c r="K37" s="222"/>
      <c r="L37" s="222"/>
      <c r="M37" s="222"/>
    </row>
    <row r="38" spans="5:13" ht="15">
      <c r="E38" s="222"/>
      <c r="F38" s="222"/>
      <c r="G38" s="222"/>
      <c r="H38" s="222"/>
      <c r="I38" s="222"/>
      <c r="J38" s="222"/>
      <c r="K38" s="222"/>
      <c r="L38" s="222"/>
      <c r="M38" s="222"/>
    </row>
    <row r="39" spans="5:13" ht="15">
      <c r="E39" s="222"/>
      <c r="F39" s="222"/>
      <c r="G39" s="222"/>
      <c r="H39" s="222"/>
      <c r="I39" s="222"/>
      <c r="J39" s="222"/>
      <c r="K39" s="222"/>
      <c r="L39" s="222"/>
      <c r="M39" s="222"/>
    </row>
    <row r="40" spans="5:13" ht="15">
      <c r="E40" s="222"/>
      <c r="F40" s="222"/>
      <c r="G40" s="222"/>
      <c r="H40" s="222"/>
      <c r="I40" s="222"/>
      <c r="J40" s="222"/>
      <c r="K40" s="222"/>
      <c r="L40" s="222"/>
      <c r="M40" s="222"/>
    </row>
    <row r="41" spans="5:13" ht="15">
      <c r="E41" s="222"/>
      <c r="F41" s="222"/>
      <c r="G41" s="222"/>
      <c r="H41" s="222"/>
      <c r="I41" s="222"/>
      <c r="J41" s="222"/>
      <c r="K41" s="222"/>
      <c r="L41" s="222"/>
      <c r="M41" s="222"/>
    </row>
    <row r="42" spans="5:13" ht="15">
      <c r="E42" s="222"/>
      <c r="F42" s="222"/>
      <c r="G42" s="222"/>
      <c r="H42" s="222"/>
      <c r="I42" s="222"/>
      <c r="J42" s="222"/>
      <c r="K42" s="222"/>
      <c r="L42" s="222"/>
      <c r="M42" s="222"/>
    </row>
    <row r="43" spans="5:13" ht="15">
      <c r="E43" s="222"/>
      <c r="F43" s="222"/>
      <c r="G43" s="222"/>
      <c r="H43" s="222"/>
      <c r="I43" s="222"/>
      <c r="J43" s="222"/>
      <c r="K43" s="222"/>
      <c r="L43" s="222"/>
      <c r="M43" s="222"/>
    </row>
    <row r="44" spans="5:13" ht="15">
      <c r="E44" s="222"/>
      <c r="F44" s="222"/>
      <c r="G44" s="222"/>
      <c r="H44" s="222"/>
      <c r="I44" s="222"/>
      <c r="J44" s="222"/>
      <c r="K44" s="222"/>
      <c r="L44" s="222"/>
      <c r="M44" s="222"/>
    </row>
    <row r="45" spans="5:13" ht="15">
      <c r="E45" s="222"/>
      <c r="F45" s="222"/>
      <c r="G45" s="222"/>
      <c r="H45" s="222"/>
      <c r="I45" s="222"/>
      <c r="J45" s="222"/>
      <c r="K45" s="222"/>
      <c r="L45" s="222"/>
      <c r="M45" s="222"/>
    </row>
    <row r="46" spans="5:13" ht="15">
      <c r="E46" s="222"/>
      <c r="F46" s="222"/>
      <c r="G46" s="222"/>
      <c r="H46" s="222"/>
      <c r="I46" s="222"/>
      <c r="J46" s="222"/>
      <c r="K46" s="222"/>
      <c r="L46" s="222"/>
      <c r="M46" s="222"/>
    </row>
    <row r="47" spans="5:13" ht="15">
      <c r="E47" s="222"/>
      <c r="F47" s="222"/>
      <c r="G47" s="222"/>
      <c r="H47" s="222"/>
      <c r="I47" s="222"/>
      <c r="J47" s="222"/>
      <c r="K47" s="222"/>
      <c r="L47" s="222"/>
      <c r="M47" s="222"/>
    </row>
    <row r="48" spans="5:13" ht="15">
      <c r="E48" s="222"/>
      <c r="F48" s="222"/>
      <c r="G48" s="222"/>
      <c r="H48" s="222"/>
      <c r="I48" s="222"/>
      <c r="J48" s="222"/>
      <c r="K48" s="222"/>
      <c r="L48" s="222"/>
      <c r="M48" s="222"/>
    </row>
    <row r="49" spans="5:13" ht="15">
      <c r="E49" s="222"/>
      <c r="F49" s="222"/>
      <c r="G49" s="222"/>
      <c r="H49" s="222"/>
      <c r="I49" s="222"/>
      <c r="J49" s="222"/>
      <c r="K49" s="222"/>
      <c r="L49" s="222"/>
      <c r="M49" s="222"/>
    </row>
    <row r="50" spans="5:13" ht="15">
      <c r="E50" s="222"/>
      <c r="F50" s="222"/>
      <c r="G50" s="222"/>
      <c r="H50" s="222"/>
      <c r="I50" s="222"/>
      <c r="J50" s="222"/>
      <c r="K50" s="222"/>
      <c r="L50" s="222"/>
      <c r="M50" s="222"/>
    </row>
    <row r="51" spans="5:13" ht="15">
      <c r="E51" s="222"/>
      <c r="F51" s="222"/>
      <c r="G51" s="222"/>
      <c r="H51" s="222"/>
      <c r="I51" s="222"/>
      <c r="J51" s="222"/>
      <c r="K51" s="222"/>
      <c r="L51" s="222"/>
      <c r="M51" s="222"/>
    </row>
    <row r="52" spans="5:13" ht="15">
      <c r="E52" s="222"/>
      <c r="F52" s="222"/>
      <c r="G52" s="222"/>
      <c r="H52" s="222"/>
      <c r="I52" s="222"/>
      <c r="J52" s="222"/>
      <c r="K52" s="222"/>
      <c r="L52" s="222"/>
      <c r="M52" s="222"/>
    </row>
    <row r="53" spans="5:13" ht="15">
      <c r="E53" s="222"/>
      <c r="F53" s="222"/>
      <c r="G53" s="222"/>
      <c r="H53" s="222"/>
      <c r="I53" s="222"/>
      <c r="J53" s="222"/>
      <c r="K53" s="222"/>
      <c r="L53" s="222"/>
      <c r="M53" s="222"/>
    </row>
    <row r="54" spans="5:13" ht="15">
      <c r="E54" s="222"/>
      <c r="F54" s="222"/>
      <c r="G54" s="222"/>
      <c r="H54" s="222"/>
      <c r="I54" s="222"/>
      <c r="J54" s="222"/>
      <c r="K54" s="222"/>
      <c r="L54" s="222"/>
      <c r="M54" s="222"/>
    </row>
    <row r="55" spans="5:13" ht="15">
      <c r="E55" s="222"/>
      <c r="F55" s="222"/>
      <c r="G55" s="222"/>
      <c r="H55" s="222"/>
      <c r="I55" s="222"/>
      <c r="J55" s="222"/>
      <c r="K55" s="222"/>
      <c r="L55" s="222"/>
      <c r="M55" s="222"/>
    </row>
    <row r="56" spans="5:13" ht="15">
      <c r="E56" s="218"/>
      <c r="F56" s="218"/>
      <c r="G56" s="218"/>
      <c r="H56" s="218"/>
      <c r="I56" s="218"/>
      <c r="J56" s="218"/>
      <c r="K56" s="218"/>
      <c r="L56" s="218"/>
      <c r="M56" s="218"/>
    </row>
    <row r="57" spans="5:13" ht="15">
      <c r="E57" s="218"/>
      <c r="F57" s="218"/>
      <c r="G57" s="218"/>
      <c r="H57" s="218"/>
      <c r="I57" s="218"/>
      <c r="J57" s="218"/>
      <c r="K57" s="218"/>
      <c r="L57" s="218"/>
      <c r="M57" s="218"/>
    </row>
    <row r="58" spans="5:13" ht="15">
      <c r="E58" s="218"/>
      <c r="F58" s="218"/>
      <c r="G58" s="218"/>
      <c r="H58" s="218"/>
      <c r="I58" s="218"/>
      <c r="J58" s="218"/>
      <c r="K58" s="218"/>
      <c r="L58" s="218"/>
      <c r="M58" s="218"/>
    </row>
    <row r="59" spans="5:13" ht="15">
      <c r="E59" s="218"/>
      <c r="F59" s="218"/>
      <c r="G59" s="218"/>
      <c r="H59" s="218"/>
      <c r="I59" s="218"/>
      <c r="J59" s="218"/>
      <c r="K59" s="218"/>
      <c r="L59" s="218"/>
      <c r="M59" s="218"/>
    </row>
    <row r="60" spans="5:13" ht="15">
      <c r="E60" s="218"/>
      <c r="F60" s="218"/>
      <c r="G60" s="218"/>
      <c r="H60" s="218"/>
      <c r="I60" s="218"/>
      <c r="J60" s="218"/>
      <c r="K60" s="218"/>
      <c r="L60" s="218"/>
      <c r="M60" s="218"/>
    </row>
    <row r="61" spans="5:13" ht="15">
      <c r="E61" s="218"/>
      <c r="F61" s="218"/>
      <c r="G61" s="218"/>
      <c r="H61" s="218"/>
      <c r="I61" s="218"/>
      <c r="J61" s="218"/>
      <c r="K61" s="218"/>
      <c r="L61" s="218"/>
      <c r="M61" s="218"/>
    </row>
    <row r="62" spans="5:13" ht="15">
      <c r="E62" s="218"/>
      <c r="F62" s="218"/>
      <c r="G62" s="218"/>
      <c r="H62" s="218"/>
      <c r="I62" s="218"/>
      <c r="J62" s="218"/>
      <c r="K62" s="218"/>
      <c r="L62" s="218"/>
      <c r="M62" s="218"/>
    </row>
    <row r="63" spans="5:13" ht="15">
      <c r="E63" s="218"/>
      <c r="F63" s="218"/>
      <c r="G63" s="218"/>
      <c r="H63" s="218"/>
      <c r="I63" s="218"/>
      <c r="J63" s="218"/>
      <c r="K63" s="218"/>
      <c r="L63" s="218"/>
      <c r="M63" s="218"/>
    </row>
    <row r="64" spans="5:13" ht="15">
      <c r="E64" s="218"/>
      <c r="F64" s="218"/>
      <c r="G64" s="218"/>
      <c r="H64" s="218"/>
      <c r="I64" s="218"/>
      <c r="J64" s="218"/>
      <c r="K64" s="218"/>
      <c r="L64" s="218"/>
      <c r="M64" s="218"/>
    </row>
    <row r="65" spans="5:13" ht="15">
      <c r="E65" s="218"/>
      <c r="F65" s="218"/>
      <c r="G65" s="218"/>
      <c r="H65" s="218"/>
      <c r="I65" s="218"/>
      <c r="J65" s="218"/>
      <c r="K65" s="218"/>
      <c r="L65" s="218"/>
      <c r="M65" s="218"/>
    </row>
    <row r="66" spans="5:13" ht="15">
      <c r="E66" s="218"/>
      <c r="F66" s="218"/>
      <c r="G66" s="218"/>
      <c r="H66" s="218"/>
      <c r="I66" s="218"/>
      <c r="J66" s="218"/>
      <c r="K66" s="218"/>
      <c r="L66" s="218"/>
      <c r="M66" s="218"/>
    </row>
    <row r="67" spans="5:13" ht="15">
      <c r="E67" s="218"/>
      <c r="F67" s="218"/>
      <c r="G67" s="218"/>
      <c r="H67" s="218"/>
      <c r="I67" s="218"/>
      <c r="J67" s="218"/>
      <c r="K67" s="218"/>
      <c r="L67" s="218"/>
      <c r="M67" s="218"/>
    </row>
    <row r="68" spans="5:13" ht="15">
      <c r="E68" s="218"/>
      <c r="F68" s="218"/>
      <c r="G68" s="218"/>
      <c r="H68" s="218"/>
      <c r="I68" s="218"/>
      <c r="J68" s="218"/>
      <c r="K68" s="218"/>
      <c r="L68" s="218"/>
      <c r="M68" s="218"/>
    </row>
    <row r="69" spans="5:13" ht="15">
      <c r="E69" s="218"/>
      <c r="F69" s="218"/>
      <c r="G69" s="218"/>
      <c r="H69" s="218"/>
      <c r="I69" s="218"/>
      <c r="J69" s="218"/>
      <c r="K69" s="218"/>
      <c r="L69" s="218"/>
      <c r="M69" s="218"/>
    </row>
    <row r="70" spans="5:13" ht="15">
      <c r="E70" s="218"/>
      <c r="F70" s="218"/>
      <c r="G70" s="218"/>
      <c r="H70" s="218"/>
      <c r="I70" s="218"/>
      <c r="J70" s="218"/>
      <c r="K70" s="218"/>
      <c r="L70" s="218"/>
      <c r="M70" s="218"/>
    </row>
    <row r="71" spans="5:13" ht="15">
      <c r="E71" s="218"/>
      <c r="F71" s="218"/>
      <c r="G71" s="218"/>
      <c r="H71" s="218"/>
      <c r="I71" s="218"/>
      <c r="J71" s="218"/>
      <c r="K71" s="218"/>
      <c r="L71" s="218"/>
      <c r="M71" s="218"/>
    </row>
    <row r="72" spans="5:13" ht="15">
      <c r="E72" s="218"/>
      <c r="F72" s="218"/>
      <c r="G72" s="218"/>
      <c r="H72" s="218"/>
      <c r="I72" s="218"/>
      <c r="J72" s="218"/>
      <c r="K72" s="218"/>
      <c r="L72" s="218"/>
      <c r="M72" s="218"/>
    </row>
    <row r="73" spans="5:13" ht="15">
      <c r="E73" s="218"/>
      <c r="F73" s="218"/>
      <c r="G73" s="218"/>
      <c r="H73" s="218"/>
      <c r="I73" s="218"/>
      <c r="J73" s="218"/>
      <c r="K73" s="218"/>
      <c r="L73" s="218"/>
      <c r="M73" s="218"/>
    </row>
    <row r="74" spans="5:13" ht="15">
      <c r="E74" s="218"/>
      <c r="F74" s="218"/>
      <c r="G74" s="218"/>
      <c r="H74" s="218"/>
      <c r="I74" s="218"/>
      <c r="J74" s="218"/>
      <c r="K74" s="218"/>
      <c r="L74" s="218"/>
      <c r="M74" s="218"/>
    </row>
    <row r="75" spans="5:13" ht="15">
      <c r="E75" s="218"/>
      <c r="F75" s="218"/>
      <c r="G75" s="218"/>
      <c r="H75" s="218"/>
      <c r="I75" s="218"/>
      <c r="J75" s="218"/>
      <c r="K75" s="218"/>
      <c r="L75" s="218"/>
      <c r="M75" s="218"/>
    </row>
    <row r="76" spans="5:13" ht="15">
      <c r="E76" s="218"/>
      <c r="F76" s="218"/>
      <c r="G76" s="218"/>
      <c r="H76" s="218"/>
      <c r="I76" s="218"/>
      <c r="J76" s="218"/>
      <c r="K76" s="218"/>
      <c r="L76" s="218"/>
      <c r="M76" s="218"/>
    </row>
    <row r="77" spans="5:13" ht="15">
      <c r="E77" s="218"/>
      <c r="F77" s="218"/>
      <c r="G77" s="218"/>
      <c r="H77" s="218"/>
      <c r="I77" s="218"/>
      <c r="J77" s="218"/>
      <c r="K77" s="218"/>
      <c r="L77" s="218"/>
      <c r="M77" s="218"/>
    </row>
    <row r="78" spans="5:13" ht="15">
      <c r="E78" s="218"/>
      <c r="F78" s="218"/>
      <c r="G78" s="218"/>
      <c r="H78" s="218"/>
      <c r="I78" s="218"/>
      <c r="J78" s="218"/>
      <c r="K78" s="218"/>
      <c r="L78" s="218"/>
      <c r="M78" s="218"/>
    </row>
    <row r="79" spans="5:13" ht="15">
      <c r="E79" s="218"/>
      <c r="F79" s="218"/>
      <c r="G79" s="218"/>
      <c r="H79" s="218"/>
      <c r="I79" s="218"/>
      <c r="J79" s="218"/>
      <c r="K79" s="218"/>
      <c r="L79" s="218"/>
      <c r="M79" s="218"/>
    </row>
    <row r="80" spans="5:13" ht="15">
      <c r="E80" s="218"/>
      <c r="F80" s="218"/>
      <c r="G80" s="218"/>
      <c r="H80" s="218"/>
      <c r="I80" s="218"/>
      <c r="J80" s="218"/>
      <c r="K80" s="218"/>
      <c r="L80" s="218"/>
      <c r="M80" s="218"/>
    </row>
    <row r="81" spans="5:13" ht="15">
      <c r="E81" s="218"/>
      <c r="F81" s="218"/>
      <c r="G81" s="218"/>
      <c r="H81" s="218"/>
      <c r="I81" s="218"/>
      <c r="J81" s="218"/>
      <c r="K81" s="218"/>
      <c r="L81" s="218"/>
      <c r="M81" s="218"/>
    </row>
    <row r="82" spans="5:13" ht="15">
      <c r="E82" s="218"/>
      <c r="F82" s="218"/>
      <c r="G82" s="218"/>
      <c r="H82" s="218"/>
      <c r="I82" s="218"/>
      <c r="J82" s="218"/>
      <c r="K82" s="218"/>
      <c r="L82" s="218"/>
      <c r="M82" s="218"/>
    </row>
    <row r="83" spans="5:13" ht="15">
      <c r="E83" s="218"/>
      <c r="F83" s="218"/>
      <c r="G83" s="218"/>
      <c r="H83" s="218"/>
      <c r="I83" s="218"/>
      <c r="J83" s="218"/>
      <c r="K83" s="218"/>
      <c r="L83" s="218"/>
      <c r="M83" s="218"/>
    </row>
    <row r="84" spans="5:13" ht="15">
      <c r="E84" s="218"/>
      <c r="F84" s="218"/>
      <c r="G84" s="218"/>
      <c r="H84" s="218"/>
      <c r="I84" s="218"/>
      <c r="J84" s="218"/>
      <c r="K84" s="218"/>
      <c r="L84" s="218"/>
      <c r="M84" s="218"/>
    </row>
    <row r="85" spans="5:13" ht="15">
      <c r="E85" s="218"/>
      <c r="F85" s="218"/>
      <c r="G85" s="218"/>
      <c r="H85" s="218"/>
      <c r="I85" s="218"/>
      <c r="J85" s="218"/>
      <c r="K85" s="218"/>
      <c r="L85" s="218"/>
      <c r="M85" s="218"/>
    </row>
    <row r="86" spans="5:13" ht="15">
      <c r="E86" s="218"/>
      <c r="F86" s="218"/>
      <c r="G86" s="218"/>
      <c r="H86" s="218"/>
      <c r="I86" s="218"/>
      <c r="J86" s="218"/>
      <c r="K86" s="218"/>
      <c r="L86" s="218"/>
      <c r="M86" s="218"/>
    </row>
    <row r="87" spans="5:13" ht="15">
      <c r="E87" s="218"/>
      <c r="F87" s="218"/>
      <c r="G87" s="218"/>
      <c r="H87" s="218"/>
      <c r="I87" s="218"/>
      <c r="J87" s="218"/>
      <c r="K87" s="218"/>
      <c r="L87" s="218"/>
      <c r="M87" s="218"/>
    </row>
    <row r="88" spans="5:13" ht="15">
      <c r="E88" s="218"/>
      <c r="F88" s="218"/>
      <c r="G88" s="218"/>
      <c r="H88" s="218"/>
      <c r="I88" s="218"/>
      <c r="J88" s="218"/>
      <c r="K88" s="218"/>
      <c r="L88" s="218"/>
      <c r="M88" s="218"/>
    </row>
  </sheetData>
  <mergeCells count="16">
    <mergeCell ref="E35:G35"/>
    <mergeCell ref="E36:G36"/>
    <mergeCell ref="H10:J10"/>
    <mergeCell ref="K10:M10"/>
    <mergeCell ref="E10:G10"/>
    <mergeCell ref="A1:M1"/>
    <mergeCell ref="A3:M3"/>
    <mergeCell ref="E6:M6"/>
    <mergeCell ref="E7:M7"/>
    <mergeCell ref="D10:D11"/>
    <mergeCell ref="C10:C11"/>
    <mergeCell ref="A4:M4"/>
    <mergeCell ref="B10:B11"/>
    <mergeCell ref="A7:C7"/>
    <mergeCell ref="A6:C6"/>
    <mergeCell ref="A10:A1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75"/>
  <sheetViews>
    <sheetView showZeros="0" workbookViewId="0" topLeftCell="A1">
      <pane ySplit="11" topLeftCell="BM20" activePane="bottomLeft" state="frozen"/>
      <selection pane="topLeft" activeCell="B30" sqref="B30"/>
      <selection pane="bottomLeft" activeCell="B30" sqref="B30"/>
    </sheetView>
  </sheetViews>
  <sheetFormatPr defaultColWidth="9.140625" defaultRowHeight="12.75"/>
  <cols>
    <col min="1" max="1" width="3.8515625" style="209" customWidth="1"/>
    <col min="2" max="2" width="32.8515625" style="209" customWidth="1"/>
    <col min="3" max="3" width="9.140625" style="209" customWidth="1"/>
    <col min="4" max="4" width="22.8515625" style="209" customWidth="1"/>
    <col min="5" max="5" width="9.140625" style="209" customWidth="1"/>
    <col min="6" max="6" width="11.00390625" style="209" customWidth="1"/>
    <col min="7" max="8" width="9.140625" style="209" customWidth="1"/>
    <col min="9" max="9" width="11.00390625" style="209" customWidth="1"/>
    <col min="10" max="11" width="9.140625" style="209" customWidth="1"/>
    <col min="12" max="12" width="12.7109375" style="209" customWidth="1"/>
    <col min="13" max="16384" width="9.140625" style="209" customWidth="1"/>
  </cols>
  <sheetData>
    <row r="1" spans="1:52" ht="18.75" customHeight="1">
      <c r="A1" s="278" t="s">
        <v>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3" spans="1:13" ht="12.75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80" t="s">
        <v>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6" spans="1:13" ht="25.5" customHeight="1">
      <c r="A6" s="279">
        <v>1003090</v>
      </c>
      <c r="B6" s="279"/>
      <c r="C6" s="279"/>
      <c r="D6" s="210"/>
      <c r="E6" s="279" t="s">
        <v>479</v>
      </c>
      <c r="F6" s="279"/>
      <c r="G6" s="279"/>
      <c r="H6" s="279"/>
      <c r="I6" s="279"/>
      <c r="J6" s="279"/>
      <c r="K6" s="279"/>
      <c r="L6" s="279"/>
      <c r="M6" s="279"/>
    </row>
    <row r="7" spans="1:13" ht="12.75">
      <c r="A7" s="281" t="s">
        <v>363</v>
      </c>
      <c r="B7" s="281"/>
      <c r="C7" s="281"/>
      <c r="E7" s="280" t="s">
        <v>254</v>
      </c>
      <c r="F7" s="280"/>
      <c r="G7" s="280"/>
      <c r="H7" s="280"/>
      <c r="I7" s="280"/>
      <c r="J7" s="280"/>
      <c r="K7" s="280"/>
      <c r="L7" s="280"/>
      <c r="M7" s="280"/>
    </row>
    <row r="10" spans="1:13" ht="27" customHeight="1">
      <c r="A10" s="275" t="s">
        <v>256</v>
      </c>
      <c r="B10" s="275" t="s">
        <v>364</v>
      </c>
      <c r="C10" s="275" t="s">
        <v>258</v>
      </c>
      <c r="D10" s="275" t="s">
        <v>259</v>
      </c>
      <c r="E10" s="275" t="s">
        <v>365</v>
      </c>
      <c r="F10" s="275"/>
      <c r="G10" s="275"/>
      <c r="H10" s="275" t="s">
        <v>261</v>
      </c>
      <c r="I10" s="275"/>
      <c r="J10" s="275"/>
      <c r="K10" s="275" t="s">
        <v>195</v>
      </c>
      <c r="L10" s="275"/>
      <c r="M10" s="275"/>
    </row>
    <row r="11" spans="1:13" ht="25.5">
      <c r="A11" s="275"/>
      <c r="B11" s="275"/>
      <c r="C11" s="275"/>
      <c r="D11" s="275"/>
      <c r="E11" s="212" t="s">
        <v>366</v>
      </c>
      <c r="F11" s="212" t="s">
        <v>367</v>
      </c>
      <c r="G11" s="212" t="s">
        <v>368</v>
      </c>
      <c r="H11" s="212" t="s">
        <v>366</v>
      </c>
      <c r="I11" s="212" t="s">
        <v>367</v>
      </c>
      <c r="J11" s="212" t="s">
        <v>368</v>
      </c>
      <c r="K11" s="212" t="s">
        <v>366</v>
      </c>
      <c r="L11" s="212" t="s">
        <v>367</v>
      </c>
      <c r="M11" s="212" t="s">
        <v>368</v>
      </c>
    </row>
    <row r="12" spans="1:13" ht="15">
      <c r="A12" s="213">
        <v>1</v>
      </c>
      <c r="B12" s="214" t="s">
        <v>369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89.25">
      <c r="A13" s="215">
        <v>1</v>
      </c>
      <c r="B13" s="217" t="s">
        <v>480</v>
      </c>
      <c r="C13" s="215" t="s">
        <v>25</v>
      </c>
      <c r="D13" s="215" t="s">
        <v>481</v>
      </c>
      <c r="E13" s="216"/>
      <c r="F13" s="216">
        <v>23</v>
      </c>
      <c r="G13" s="216">
        <f>F13+E13</f>
        <v>23</v>
      </c>
      <c r="H13" s="216"/>
      <c r="I13" s="216">
        <v>2</v>
      </c>
      <c r="J13" s="216">
        <f>I13+H13</f>
        <v>2</v>
      </c>
      <c r="K13" s="216">
        <f aca="true" t="shared" si="0" ref="K13:M20">H13-E13</f>
        <v>0</v>
      </c>
      <c r="L13" s="216">
        <f t="shared" si="0"/>
        <v>-21</v>
      </c>
      <c r="M13" s="216">
        <f t="shared" si="0"/>
        <v>-21</v>
      </c>
    </row>
    <row r="14" spans="1:13" ht="15">
      <c r="A14" s="213">
        <v>2</v>
      </c>
      <c r="B14" s="214" t="s">
        <v>374</v>
      </c>
      <c r="C14" s="215"/>
      <c r="D14" s="215"/>
      <c r="E14" s="216"/>
      <c r="F14" s="216"/>
      <c r="G14" s="216">
        <f>F14+E14</f>
        <v>0</v>
      </c>
      <c r="H14" s="216"/>
      <c r="I14" s="216"/>
      <c r="J14" s="216">
        <f>I14+H14</f>
        <v>0</v>
      </c>
      <c r="K14" s="216">
        <f t="shared" si="0"/>
        <v>0</v>
      </c>
      <c r="L14" s="216">
        <f t="shared" si="0"/>
        <v>0</v>
      </c>
      <c r="M14" s="216">
        <f t="shared" si="0"/>
        <v>0</v>
      </c>
    </row>
    <row r="15" spans="1:13" ht="27.75" customHeight="1">
      <c r="A15" s="215">
        <v>1</v>
      </c>
      <c r="B15" s="217" t="s">
        <v>482</v>
      </c>
      <c r="C15" s="215" t="s">
        <v>37</v>
      </c>
      <c r="D15" s="215" t="s">
        <v>483</v>
      </c>
      <c r="E15" s="216"/>
      <c r="F15" s="216">
        <v>3</v>
      </c>
      <c r="G15" s="216">
        <f>F15+E15</f>
        <v>3</v>
      </c>
      <c r="H15" s="216"/>
      <c r="I15" s="216">
        <v>2</v>
      </c>
      <c r="J15" s="216">
        <f>I15+H15</f>
        <v>2</v>
      </c>
      <c r="K15" s="216">
        <f t="shared" si="0"/>
        <v>0</v>
      </c>
      <c r="L15" s="216">
        <f t="shared" si="0"/>
        <v>-1</v>
      </c>
      <c r="M15" s="216">
        <f t="shared" si="0"/>
        <v>-1</v>
      </c>
    </row>
    <row r="16" spans="1:13" ht="15">
      <c r="A16" s="213">
        <v>3</v>
      </c>
      <c r="B16" s="214" t="s">
        <v>380</v>
      </c>
      <c r="C16" s="215"/>
      <c r="D16" s="215"/>
      <c r="E16" s="216"/>
      <c r="F16" s="216"/>
      <c r="G16" s="216">
        <f>F16+E16</f>
        <v>0</v>
      </c>
      <c r="H16" s="216"/>
      <c r="I16" s="216"/>
      <c r="J16" s="216"/>
      <c r="K16" s="216">
        <f t="shared" si="0"/>
        <v>0</v>
      </c>
      <c r="L16" s="216">
        <f t="shared" si="0"/>
        <v>0</v>
      </c>
      <c r="M16" s="216">
        <f t="shared" si="0"/>
        <v>0</v>
      </c>
    </row>
    <row r="17" spans="1:13" ht="51">
      <c r="A17" s="215">
        <v>1</v>
      </c>
      <c r="B17" s="217" t="s">
        <v>484</v>
      </c>
      <c r="C17" s="215" t="s">
        <v>389</v>
      </c>
      <c r="D17" s="215" t="s">
        <v>419</v>
      </c>
      <c r="E17" s="216"/>
      <c r="F17" s="216">
        <v>3476</v>
      </c>
      <c r="G17" s="216"/>
      <c r="H17" s="216"/>
      <c r="I17" s="216">
        <v>1326</v>
      </c>
      <c r="J17" s="216"/>
      <c r="K17" s="216">
        <f t="shared" si="0"/>
        <v>0</v>
      </c>
      <c r="L17" s="216">
        <f t="shared" si="0"/>
        <v>-2150</v>
      </c>
      <c r="M17" s="216">
        <f t="shared" si="0"/>
        <v>0</v>
      </c>
    </row>
    <row r="18" spans="1:13" ht="51">
      <c r="A18" s="215">
        <v>2</v>
      </c>
      <c r="B18" s="217" t="s">
        <v>485</v>
      </c>
      <c r="C18" s="215" t="s">
        <v>313</v>
      </c>
      <c r="D18" s="215" t="s">
        <v>385</v>
      </c>
      <c r="E18" s="216"/>
      <c r="F18" s="216">
        <v>250</v>
      </c>
      <c r="G18" s="216"/>
      <c r="H18" s="216"/>
      <c r="I18" s="216">
        <v>250</v>
      </c>
      <c r="J18" s="216"/>
      <c r="K18" s="216">
        <f t="shared" si="0"/>
        <v>0</v>
      </c>
      <c r="L18" s="216">
        <f t="shared" si="0"/>
        <v>0</v>
      </c>
      <c r="M18" s="216">
        <f t="shared" si="0"/>
        <v>0</v>
      </c>
    </row>
    <row r="19" spans="1:13" ht="15">
      <c r="A19" s="213">
        <v>4</v>
      </c>
      <c r="B19" s="214" t="s">
        <v>392</v>
      </c>
      <c r="C19" s="215"/>
      <c r="D19" s="215"/>
      <c r="E19" s="216"/>
      <c r="F19" s="216"/>
      <c r="G19" s="216"/>
      <c r="H19" s="216"/>
      <c r="I19" s="216"/>
      <c r="J19" s="216"/>
      <c r="K19" s="216">
        <f t="shared" si="0"/>
        <v>0</v>
      </c>
      <c r="L19" s="216">
        <f t="shared" si="0"/>
        <v>0</v>
      </c>
      <c r="M19" s="216">
        <f t="shared" si="0"/>
        <v>0</v>
      </c>
    </row>
    <row r="20" spans="1:13" ht="25.5">
      <c r="A20" s="215">
        <v>1</v>
      </c>
      <c r="B20" s="217" t="s">
        <v>486</v>
      </c>
      <c r="C20" s="215" t="s">
        <v>54</v>
      </c>
      <c r="D20" s="215" t="s">
        <v>385</v>
      </c>
      <c r="E20" s="216"/>
      <c r="F20" s="216">
        <v>100</v>
      </c>
      <c r="G20" s="216"/>
      <c r="H20" s="216"/>
      <c r="I20" s="216">
        <v>100</v>
      </c>
      <c r="J20" s="216"/>
      <c r="K20" s="216">
        <f t="shared" si="0"/>
        <v>0</v>
      </c>
      <c r="L20" s="216">
        <f t="shared" si="0"/>
        <v>0</v>
      </c>
      <c r="M20" s="216">
        <f t="shared" si="0"/>
        <v>0</v>
      </c>
    </row>
    <row r="21" spans="5:13" ht="15"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1" s="221" customFormat="1" ht="15.75">
      <c r="A22" s="219" t="s">
        <v>250</v>
      </c>
      <c r="B22" s="219"/>
      <c r="C22" s="219"/>
      <c r="D22" s="219"/>
      <c r="E22" s="276"/>
      <c r="F22" s="276"/>
      <c r="G22" s="276"/>
      <c r="H22" s="219"/>
      <c r="I22" s="219"/>
      <c r="J22" s="220" t="s">
        <v>251</v>
      </c>
      <c r="K22" s="220"/>
    </row>
    <row r="23" spans="5:10" s="221" customFormat="1" ht="15.75">
      <c r="E23" s="277" t="s">
        <v>58</v>
      </c>
      <c r="F23" s="277"/>
      <c r="G23" s="277"/>
      <c r="J23" s="221" t="s">
        <v>59</v>
      </c>
    </row>
    <row r="24" spans="5:13" ht="15">
      <c r="E24" s="222"/>
      <c r="F24" s="222"/>
      <c r="G24" s="222"/>
      <c r="H24" s="222"/>
      <c r="I24" s="222"/>
      <c r="J24" s="222"/>
      <c r="K24" s="222"/>
      <c r="L24" s="222"/>
      <c r="M24" s="222"/>
    </row>
    <row r="25" spans="5:13" ht="15">
      <c r="E25" s="222"/>
      <c r="F25" s="222"/>
      <c r="G25" s="222"/>
      <c r="H25" s="222"/>
      <c r="I25" s="222"/>
      <c r="J25" s="222"/>
      <c r="K25" s="222"/>
      <c r="L25" s="222"/>
      <c r="M25" s="222"/>
    </row>
    <row r="26" spans="5:13" ht="15">
      <c r="E26" s="222"/>
      <c r="F26" s="222"/>
      <c r="G26" s="222"/>
      <c r="H26" s="222"/>
      <c r="I26" s="222"/>
      <c r="J26" s="222"/>
      <c r="K26" s="222"/>
      <c r="L26" s="222"/>
      <c r="M26" s="222"/>
    </row>
    <row r="27" spans="5:13" ht="15">
      <c r="E27" s="222"/>
      <c r="F27" s="222"/>
      <c r="G27" s="222"/>
      <c r="H27" s="222"/>
      <c r="I27" s="222"/>
      <c r="J27" s="222"/>
      <c r="K27" s="222"/>
      <c r="L27" s="222"/>
      <c r="M27" s="222"/>
    </row>
    <row r="28" spans="5:13" ht="15">
      <c r="E28" s="222"/>
      <c r="F28" s="222"/>
      <c r="G28" s="222"/>
      <c r="H28" s="222"/>
      <c r="I28" s="222"/>
      <c r="J28" s="222"/>
      <c r="K28" s="222"/>
      <c r="L28" s="222"/>
      <c r="M28" s="222"/>
    </row>
    <row r="29" spans="5:13" ht="15">
      <c r="E29" s="222"/>
      <c r="F29" s="222"/>
      <c r="G29" s="222"/>
      <c r="H29" s="222"/>
      <c r="I29" s="222"/>
      <c r="J29" s="222"/>
      <c r="K29" s="222"/>
      <c r="L29" s="222"/>
      <c r="M29" s="222"/>
    </row>
    <row r="30" spans="5:13" ht="15">
      <c r="E30" s="222"/>
      <c r="F30" s="222"/>
      <c r="G30" s="222"/>
      <c r="H30" s="222"/>
      <c r="I30" s="222"/>
      <c r="J30" s="222"/>
      <c r="K30" s="222"/>
      <c r="L30" s="222"/>
      <c r="M30" s="222"/>
    </row>
    <row r="31" spans="5:13" ht="15">
      <c r="E31" s="222"/>
      <c r="F31" s="222"/>
      <c r="G31" s="222"/>
      <c r="H31" s="222"/>
      <c r="I31" s="222"/>
      <c r="J31" s="222"/>
      <c r="K31" s="222"/>
      <c r="L31" s="222"/>
      <c r="M31" s="222"/>
    </row>
    <row r="32" spans="5:13" ht="15">
      <c r="E32" s="222"/>
      <c r="F32" s="222"/>
      <c r="G32" s="222"/>
      <c r="H32" s="222"/>
      <c r="I32" s="222"/>
      <c r="J32" s="222"/>
      <c r="K32" s="222"/>
      <c r="L32" s="222"/>
      <c r="M32" s="222"/>
    </row>
    <row r="33" spans="5:13" ht="15">
      <c r="E33" s="222"/>
      <c r="F33" s="222"/>
      <c r="G33" s="222"/>
      <c r="H33" s="222"/>
      <c r="I33" s="222"/>
      <c r="J33" s="222"/>
      <c r="K33" s="222"/>
      <c r="L33" s="222"/>
      <c r="M33" s="222"/>
    </row>
    <row r="34" spans="5:13" ht="15">
      <c r="E34" s="222"/>
      <c r="F34" s="222"/>
      <c r="G34" s="222"/>
      <c r="H34" s="222"/>
      <c r="I34" s="222"/>
      <c r="J34" s="222"/>
      <c r="K34" s="222"/>
      <c r="L34" s="222"/>
      <c r="M34" s="222"/>
    </row>
    <row r="35" spans="5:13" ht="15">
      <c r="E35" s="222"/>
      <c r="F35" s="222"/>
      <c r="G35" s="222"/>
      <c r="H35" s="222"/>
      <c r="I35" s="222"/>
      <c r="J35" s="222"/>
      <c r="K35" s="222"/>
      <c r="L35" s="222"/>
      <c r="M35" s="222"/>
    </row>
    <row r="36" spans="5:13" ht="15">
      <c r="E36" s="222"/>
      <c r="F36" s="222"/>
      <c r="G36" s="222"/>
      <c r="H36" s="222"/>
      <c r="I36" s="222"/>
      <c r="J36" s="222"/>
      <c r="K36" s="222"/>
      <c r="L36" s="222"/>
      <c r="M36" s="222"/>
    </row>
    <row r="37" spans="5:13" ht="15">
      <c r="E37" s="222"/>
      <c r="F37" s="222"/>
      <c r="G37" s="222"/>
      <c r="H37" s="222"/>
      <c r="I37" s="222"/>
      <c r="J37" s="222"/>
      <c r="K37" s="222"/>
      <c r="L37" s="222"/>
      <c r="M37" s="222"/>
    </row>
    <row r="38" spans="5:13" ht="15">
      <c r="E38" s="222"/>
      <c r="F38" s="222"/>
      <c r="G38" s="222"/>
      <c r="H38" s="222"/>
      <c r="I38" s="222"/>
      <c r="J38" s="222"/>
      <c r="K38" s="222"/>
      <c r="L38" s="222"/>
      <c r="M38" s="222"/>
    </row>
    <row r="39" spans="5:13" ht="15">
      <c r="E39" s="222"/>
      <c r="F39" s="222"/>
      <c r="G39" s="222"/>
      <c r="H39" s="222"/>
      <c r="I39" s="222"/>
      <c r="J39" s="222"/>
      <c r="K39" s="222"/>
      <c r="L39" s="222"/>
      <c r="M39" s="222"/>
    </row>
    <row r="40" spans="5:13" ht="15">
      <c r="E40" s="222"/>
      <c r="F40" s="222"/>
      <c r="G40" s="222"/>
      <c r="H40" s="222"/>
      <c r="I40" s="222"/>
      <c r="J40" s="222"/>
      <c r="K40" s="222"/>
      <c r="L40" s="222"/>
      <c r="M40" s="222"/>
    </row>
    <row r="41" spans="5:13" ht="15">
      <c r="E41" s="222"/>
      <c r="F41" s="222"/>
      <c r="G41" s="222"/>
      <c r="H41" s="222"/>
      <c r="I41" s="222"/>
      <c r="J41" s="222"/>
      <c r="K41" s="222"/>
      <c r="L41" s="222"/>
      <c r="M41" s="222"/>
    </row>
    <row r="42" spans="5:13" ht="15">
      <c r="E42" s="222"/>
      <c r="F42" s="222"/>
      <c r="G42" s="222"/>
      <c r="H42" s="222"/>
      <c r="I42" s="222"/>
      <c r="J42" s="222"/>
      <c r="K42" s="222"/>
      <c r="L42" s="222"/>
      <c r="M42" s="222"/>
    </row>
    <row r="43" spans="5:13" ht="15">
      <c r="E43" s="218"/>
      <c r="F43" s="218"/>
      <c r="G43" s="218"/>
      <c r="H43" s="218"/>
      <c r="I43" s="218"/>
      <c r="J43" s="218"/>
      <c r="K43" s="218"/>
      <c r="L43" s="218"/>
      <c r="M43" s="218"/>
    </row>
    <row r="44" spans="5:13" ht="15">
      <c r="E44" s="218"/>
      <c r="F44" s="218"/>
      <c r="G44" s="218"/>
      <c r="H44" s="218"/>
      <c r="I44" s="218"/>
      <c r="J44" s="218"/>
      <c r="K44" s="218"/>
      <c r="L44" s="218"/>
      <c r="M44" s="218"/>
    </row>
    <row r="45" spans="5:13" ht="15">
      <c r="E45" s="218"/>
      <c r="F45" s="218"/>
      <c r="G45" s="218"/>
      <c r="H45" s="218"/>
      <c r="I45" s="218"/>
      <c r="J45" s="218"/>
      <c r="K45" s="218"/>
      <c r="L45" s="218"/>
      <c r="M45" s="218"/>
    </row>
    <row r="46" spans="5:13" ht="15">
      <c r="E46" s="218"/>
      <c r="F46" s="218"/>
      <c r="G46" s="218"/>
      <c r="H46" s="218"/>
      <c r="I46" s="218"/>
      <c r="J46" s="218"/>
      <c r="K46" s="218"/>
      <c r="L46" s="218"/>
      <c r="M46" s="218"/>
    </row>
    <row r="47" spans="5:13" ht="15">
      <c r="E47" s="218"/>
      <c r="F47" s="218"/>
      <c r="G47" s="218"/>
      <c r="H47" s="218"/>
      <c r="I47" s="218"/>
      <c r="J47" s="218"/>
      <c r="K47" s="218"/>
      <c r="L47" s="218"/>
      <c r="M47" s="218"/>
    </row>
    <row r="48" spans="5:13" ht="15">
      <c r="E48" s="218"/>
      <c r="F48" s="218"/>
      <c r="G48" s="218"/>
      <c r="H48" s="218"/>
      <c r="I48" s="218"/>
      <c r="J48" s="218"/>
      <c r="K48" s="218"/>
      <c r="L48" s="218"/>
      <c r="M48" s="218"/>
    </row>
    <row r="49" spans="5:13" ht="15">
      <c r="E49" s="218"/>
      <c r="F49" s="218"/>
      <c r="G49" s="218"/>
      <c r="H49" s="218"/>
      <c r="I49" s="218"/>
      <c r="J49" s="218"/>
      <c r="K49" s="218"/>
      <c r="L49" s="218"/>
      <c r="M49" s="218"/>
    </row>
    <row r="50" spans="5:13" ht="15">
      <c r="E50" s="218"/>
      <c r="F50" s="218"/>
      <c r="G50" s="218"/>
      <c r="H50" s="218"/>
      <c r="I50" s="218"/>
      <c r="J50" s="218"/>
      <c r="K50" s="218"/>
      <c r="L50" s="218"/>
      <c r="M50" s="218"/>
    </row>
    <row r="51" spans="5:13" ht="15">
      <c r="E51" s="218"/>
      <c r="F51" s="218"/>
      <c r="G51" s="218"/>
      <c r="H51" s="218"/>
      <c r="I51" s="218"/>
      <c r="J51" s="218"/>
      <c r="K51" s="218"/>
      <c r="L51" s="218"/>
      <c r="M51" s="218"/>
    </row>
    <row r="52" spans="5:13" ht="15">
      <c r="E52" s="218"/>
      <c r="F52" s="218"/>
      <c r="G52" s="218"/>
      <c r="H52" s="218"/>
      <c r="I52" s="218"/>
      <c r="J52" s="218"/>
      <c r="K52" s="218"/>
      <c r="L52" s="218"/>
      <c r="M52" s="218"/>
    </row>
    <row r="53" spans="5:13" ht="15">
      <c r="E53" s="218"/>
      <c r="F53" s="218"/>
      <c r="G53" s="218"/>
      <c r="H53" s="218"/>
      <c r="I53" s="218"/>
      <c r="J53" s="218"/>
      <c r="K53" s="218"/>
      <c r="L53" s="218"/>
      <c r="M53" s="218"/>
    </row>
    <row r="54" spans="5:13" ht="15">
      <c r="E54" s="218"/>
      <c r="F54" s="218"/>
      <c r="G54" s="218"/>
      <c r="H54" s="218"/>
      <c r="I54" s="218"/>
      <c r="J54" s="218"/>
      <c r="K54" s="218"/>
      <c r="L54" s="218"/>
      <c r="M54" s="218"/>
    </row>
    <row r="55" spans="5:13" ht="15">
      <c r="E55" s="218"/>
      <c r="F55" s="218"/>
      <c r="G55" s="218"/>
      <c r="H55" s="218"/>
      <c r="I55" s="218"/>
      <c r="J55" s="218"/>
      <c r="K55" s="218"/>
      <c r="L55" s="218"/>
      <c r="M55" s="218"/>
    </row>
    <row r="56" spans="5:13" ht="15">
      <c r="E56" s="218"/>
      <c r="F56" s="218"/>
      <c r="G56" s="218"/>
      <c r="H56" s="218"/>
      <c r="I56" s="218"/>
      <c r="J56" s="218"/>
      <c r="K56" s="218"/>
      <c r="L56" s="218"/>
      <c r="M56" s="218"/>
    </row>
    <row r="57" spans="5:13" ht="15">
      <c r="E57" s="218"/>
      <c r="F57" s="218"/>
      <c r="G57" s="218"/>
      <c r="H57" s="218"/>
      <c r="I57" s="218"/>
      <c r="J57" s="218"/>
      <c r="K57" s="218"/>
      <c r="L57" s="218"/>
      <c r="M57" s="218"/>
    </row>
    <row r="58" spans="5:13" ht="15">
      <c r="E58" s="218"/>
      <c r="F58" s="218"/>
      <c r="G58" s="218"/>
      <c r="H58" s="218"/>
      <c r="I58" s="218"/>
      <c r="J58" s="218"/>
      <c r="K58" s="218"/>
      <c r="L58" s="218"/>
      <c r="M58" s="218"/>
    </row>
    <row r="59" spans="5:13" ht="15">
      <c r="E59" s="218"/>
      <c r="F59" s="218"/>
      <c r="G59" s="218"/>
      <c r="H59" s="218"/>
      <c r="I59" s="218"/>
      <c r="J59" s="218"/>
      <c r="K59" s="218"/>
      <c r="L59" s="218"/>
      <c r="M59" s="218"/>
    </row>
    <row r="60" spans="5:13" ht="15">
      <c r="E60" s="218"/>
      <c r="F60" s="218"/>
      <c r="G60" s="218"/>
      <c r="H60" s="218"/>
      <c r="I60" s="218"/>
      <c r="J60" s="218"/>
      <c r="K60" s="218"/>
      <c r="L60" s="218"/>
      <c r="M60" s="218"/>
    </row>
    <row r="61" spans="5:13" ht="15">
      <c r="E61" s="218"/>
      <c r="F61" s="218"/>
      <c r="G61" s="218"/>
      <c r="H61" s="218"/>
      <c r="I61" s="218"/>
      <c r="J61" s="218"/>
      <c r="K61" s="218"/>
      <c r="L61" s="218"/>
      <c r="M61" s="218"/>
    </row>
    <row r="62" spans="5:13" ht="15">
      <c r="E62" s="218"/>
      <c r="F62" s="218"/>
      <c r="G62" s="218"/>
      <c r="H62" s="218"/>
      <c r="I62" s="218"/>
      <c r="J62" s="218"/>
      <c r="K62" s="218"/>
      <c r="L62" s="218"/>
      <c r="M62" s="218"/>
    </row>
    <row r="63" spans="5:13" ht="15">
      <c r="E63" s="218"/>
      <c r="F63" s="218"/>
      <c r="G63" s="218"/>
      <c r="H63" s="218"/>
      <c r="I63" s="218"/>
      <c r="J63" s="218"/>
      <c r="K63" s="218"/>
      <c r="L63" s="218"/>
      <c r="M63" s="218"/>
    </row>
    <row r="64" spans="5:13" ht="15">
      <c r="E64" s="218"/>
      <c r="F64" s="218"/>
      <c r="G64" s="218"/>
      <c r="H64" s="218"/>
      <c r="I64" s="218"/>
      <c r="J64" s="218"/>
      <c r="K64" s="218"/>
      <c r="L64" s="218"/>
      <c r="M64" s="218"/>
    </row>
    <row r="65" spans="5:13" ht="15">
      <c r="E65" s="218"/>
      <c r="F65" s="218"/>
      <c r="G65" s="218"/>
      <c r="H65" s="218"/>
      <c r="I65" s="218"/>
      <c r="J65" s="218"/>
      <c r="K65" s="218"/>
      <c r="L65" s="218"/>
      <c r="M65" s="218"/>
    </row>
    <row r="66" spans="5:13" ht="15">
      <c r="E66" s="218"/>
      <c r="F66" s="218"/>
      <c r="G66" s="218"/>
      <c r="H66" s="218"/>
      <c r="I66" s="218"/>
      <c r="J66" s="218"/>
      <c r="K66" s="218"/>
      <c r="L66" s="218"/>
      <c r="M66" s="218"/>
    </row>
    <row r="67" spans="5:13" ht="15">
      <c r="E67" s="218"/>
      <c r="F67" s="218"/>
      <c r="G67" s="218"/>
      <c r="H67" s="218"/>
      <c r="I67" s="218"/>
      <c r="J67" s="218"/>
      <c r="K67" s="218"/>
      <c r="L67" s="218"/>
      <c r="M67" s="218"/>
    </row>
    <row r="68" spans="5:13" ht="15">
      <c r="E68" s="218"/>
      <c r="F68" s="218"/>
      <c r="G68" s="218"/>
      <c r="H68" s="218"/>
      <c r="I68" s="218"/>
      <c r="J68" s="218"/>
      <c r="K68" s="218"/>
      <c r="L68" s="218"/>
      <c r="M68" s="218"/>
    </row>
    <row r="69" spans="5:13" ht="15">
      <c r="E69" s="218"/>
      <c r="F69" s="218"/>
      <c r="G69" s="218"/>
      <c r="H69" s="218"/>
      <c r="I69" s="218"/>
      <c r="J69" s="218"/>
      <c r="K69" s="218"/>
      <c r="L69" s="218"/>
      <c r="M69" s="218"/>
    </row>
    <row r="70" spans="5:13" ht="15">
      <c r="E70" s="218"/>
      <c r="F70" s="218"/>
      <c r="G70" s="218"/>
      <c r="H70" s="218"/>
      <c r="I70" s="218"/>
      <c r="J70" s="218"/>
      <c r="K70" s="218"/>
      <c r="L70" s="218"/>
      <c r="M70" s="218"/>
    </row>
    <row r="71" spans="5:13" ht="15">
      <c r="E71" s="218"/>
      <c r="F71" s="218"/>
      <c r="G71" s="218"/>
      <c r="H71" s="218"/>
      <c r="I71" s="218"/>
      <c r="J71" s="218"/>
      <c r="K71" s="218"/>
      <c r="L71" s="218"/>
      <c r="M71" s="218"/>
    </row>
    <row r="72" spans="5:13" ht="15">
      <c r="E72" s="218"/>
      <c r="F72" s="218"/>
      <c r="G72" s="218"/>
      <c r="H72" s="218"/>
      <c r="I72" s="218"/>
      <c r="J72" s="218"/>
      <c r="K72" s="218"/>
      <c r="L72" s="218"/>
      <c r="M72" s="218"/>
    </row>
    <row r="73" spans="5:13" ht="15">
      <c r="E73" s="218"/>
      <c r="F73" s="218"/>
      <c r="G73" s="218"/>
      <c r="H73" s="218"/>
      <c r="I73" s="218"/>
      <c r="J73" s="218"/>
      <c r="K73" s="218"/>
      <c r="L73" s="218"/>
      <c r="M73" s="218"/>
    </row>
    <row r="74" spans="5:13" ht="15">
      <c r="E74" s="218"/>
      <c r="F74" s="218"/>
      <c r="G74" s="218"/>
      <c r="H74" s="218"/>
      <c r="I74" s="218"/>
      <c r="J74" s="218"/>
      <c r="K74" s="218"/>
      <c r="L74" s="218"/>
      <c r="M74" s="218"/>
    </row>
    <row r="75" spans="5:13" ht="15">
      <c r="E75" s="218"/>
      <c r="F75" s="218"/>
      <c r="G75" s="218"/>
      <c r="H75" s="218"/>
      <c r="I75" s="218"/>
      <c r="J75" s="218"/>
      <c r="K75" s="218"/>
      <c r="L75" s="218"/>
      <c r="M75" s="218"/>
    </row>
  </sheetData>
  <mergeCells count="16">
    <mergeCell ref="E22:G22"/>
    <mergeCell ref="E23:G23"/>
    <mergeCell ref="B10:B11"/>
    <mergeCell ref="A7:C7"/>
    <mergeCell ref="A10:A11"/>
    <mergeCell ref="C10:C11"/>
    <mergeCell ref="H10:J10"/>
    <mergeCell ref="K10:M10"/>
    <mergeCell ref="E10:G10"/>
    <mergeCell ref="D10:D11"/>
    <mergeCell ref="A1:M1"/>
    <mergeCell ref="A3:M3"/>
    <mergeCell ref="E6:M6"/>
    <mergeCell ref="E7:M7"/>
    <mergeCell ref="A4:M4"/>
    <mergeCell ref="A6:C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workbookViewId="0" topLeftCell="A4">
      <selection activeCell="B8" sqref="B8"/>
    </sheetView>
  </sheetViews>
  <sheetFormatPr defaultColWidth="9.140625" defaultRowHeight="12.75"/>
  <cols>
    <col min="1" max="1" width="7.8515625" style="1" customWidth="1"/>
    <col min="2" max="2" width="49.140625" style="1" customWidth="1"/>
    <col min="3" max="3" width="17.00390625" style="1" customWidth="1"/>
    <col min="4" max="4" width="17.8515625" style="1" customWidth="1"/>
    <col min="5" max="5" width="17.421875" style="1" customWidth="1"/>
    <col min="6" max="6" width="16.57421875" style="1" customWidth="1"/>
    <col min="7" max="7" width="17.00390625" style="1" customWidth="1"/>
    <col min="8" max="8" width="15.8515625" style="1" customWidth="1"/>
    <col min="9" max="10" width="16.00390625" style="1" customWidth="1"/>
    <col min="11" max="11" width="16.57421875" style="1" customWidth="1"/>
    <col min="12" max="12" width="16.421875" style="1" customWidth="1"/>
    <col min="13" max="13" width="18.421875" style="1" customWidth="1"/>
    <col min="14" max="16384" width="9.140625" style="1" customWidth="1"/>
  </cols>
  <sheetData>
    <row r="1" ht="18.75" hidden="1">
      <c r="H1" s="1" t="s">
        <v>0</v>
      </c>
    </row>
    <row r="2" ht="18.75" hidden="1">
      <c r="H2" s="1" t="s">
        <v>1</v>
      </c>
    </row>
    <row r="3" ht="18.75" hidden="1">
      <c r="H3" s="1" t="s">
        <v>2</v>
      </c>
    </row>
    <row r="4" ht="18.75"/>
    <row r="5" spans="1:13" ht="34.5" customHeight="1">
      <c r="A5" s="224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20.25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8.75">
      <c r="A7" s="226" t="s">
        <v>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ht="15.75" customHeight="1"/>
    <row r="9" spans="1:13" ht="22.5" customHeight="1">
      <c r="A9" s="227" t="s">
        <v>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ht="18.75"/>
    <row r="11" spans="1:14" ht="33.75" customHeight="1">
      <c r="A11" s="228">
        <v>1004010</v>
      </c>
      <c r="B11" s="228"/>
      <c r="C11" s="228"/>
      <c r="D11" s="228"/>
      <c r="F11" s="282" t="s">
        <v>156</v>
      </c>
      <c r="G11" s="282"/>
      <c r="H11" s="282"/>
      <c r="I11" s="282"/>
      <c r="J11" s="282"/>
      <c r="K11" s="282"/>
      <c r="L11" s="282"/>
      <c r="M11" s="282"/>
      <c r="N11" s="61"/>
    </row>
    <row r="12" spans="1:13" ht="18.75">
      <c r="A12" s="226" t="s">
        <v>487</v>
      </c>
      <c r="B12" s="226"/>
      <c r="C12" s="226"/>
      <c r="D12" s="226"/>
      <c r="F12" s="226" t="s">
        <v>8</v>
      </c>
      <c r="G12" s="226"/>
      <c r="H12" s="226"/>
      <c r="I12" s="226"/>
      <c r="J12" s="226"/>
      <c r="K12" s="226"/>
      <c r="L12" s="226"/>
      <c r="M12" s="226"/>
    </row>
    <row r="13" ht="19.5" thickBot="1"/>
    <row r="14" spans="1:13" ht="57.75" customHeight="1">
      <c r="A14" s="229" t="s">
        <v>9</v>
      </c>
      <c r="B14" s="231" t="s">
        <v>10</v>
      </c>
      <c r="C14" s="231" t="s">
        <v>11</v>
      </c>
      <c r="D14" s="231" t="s">
        <v>12</v>
      </c>
      <c r="E14" s="231" t="s">
        <v>13</v>
      </c>
      <c r="F14" s="231"/>
      <c r="G14" s="231"/>
      <c r="H14" s="231" t="s">
        <v>14</v>
      </c>
      <c r="I14" s="231"/>
      <c r="J14" s="231"/>
      <c r="K14" s="231" t="s">
        <v>15</v>
      </c>
      <c r="L14" s="231"/>
      <c r="M14" s="234"/>
    </row>
    <row r="15" spans="1:13" ht="37.5">
      <c r="A15" s="230"/>
      <c r="B15" s="232"/>
      <c r="C15" s="232"/>
      <c r="D15" s="232"/>
      <c r="E15" s="4" t="s">
        <v>16</v>
      </c>
      <c r="F15" s="4" t="s">
        <v>17</v>
      </c>
      <c r="G15" s="4" t="s">
        <v>18</v>
      </c>
      <c r="H15" s="4" t="s">
        <v>16</v>
      </c>
      <c r="I15" s="4" t="s">
        <v>17</v>
      </c>
      <c r="J15" s="4" t="s">
        <v>18</v>
      </c>
      <c r="K15" s="4" t="s">
        <v>16</v>
      </c>
      <c r="L15" s="4" t="s">
        <v>17</v>
      </c>
      <c r="M15" s="5" t="s">
        <v>18</v>
      </c>
    </row>
    <row r="16" spans="1:13" ht="18.75">
      <c r="A16" s="117" t="s">
        <v>19</v>
      </c>
      <c r="B16" s="6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37.5" customHeight="1">
      <c r="A17" s="9">
        <v>1</v>
      </c>
      <c r="B17" s="18" t="s">
        <v>94</v>
      </c>
      <c r="C17" s="4" t="s">
        <v>34</v>
      </c>
      <c r="D17" s="4" t="s">
        <v>157</v>
      </c>
      <c r="E17" s="63">
        <v>1</v>
      </c>
      <c r="F17" s="63"/>
      <c r="G17" s="64">
        <f>E17+F17</f>
        <v>1</v>
      </c>
      <c r="H17" s="63">
        <v>1</v>
      </c>
      <c r="I17" s="63"/>
      <c r="J17" s="64">
        <f>H17+I17</f>
        <v>1</v>
      </c>
      <c r="K17" s="64">
        <f aca="true" t="shared" si="0" ref="K17:M18">H17-E17</f>
        <v>0</v>
      </c>
      <c r="L17" s="64">
        <f t="shared" si="0"/>
        <v>0</v>
      </c>
      <c r="M17" s="66">
        <f t="shared" si="0"/>
        <v>0</v>
      </c>
    </row>
    <row r="18" spans="1:13" ht="37.5">
      <c r="A18" s="9">
        <v>8</v>
      </c>
      <c r="B18" s="62" t="s">
        <v>29</v>
      </c>
      <c r="C18" s="4" t="s">
        <v>25</v>
      </c>
      <c r="D18" s="4" t="s">
        <v>157</v>
      </c>
      <c r="E18" s="63">
        <v>199</v>
      </c>
      <c r="F18" s="63"/>
      <c r="G18" s="64">
        <f>E18+F18</f>
        <v>199</v>
      </c>
      <c r="H18" s="63">
        <v>117</v>
      </c>
      <c r="I18" s="63"/>
      <c r="J18" s="64">
        <f>H18+I18</f>
        <v>117</v>
      </c>
      <c r="K18" s="64">
        <f t="shared" si="0"/>
        <v>-82</v>
      </c>
      <c r="L18" s="64">
        <f t="shared" si="0"/>
        <v>0</v>
      </c>
      <c r="M18" s="66">
        <f t="shared" si="0"/>
        <v>-82</v>
      </c>
    </row>
    <row r="19" spans="1:13" ht="18.75">
      <c r="A19" s="117" t="s">
        <v>31</v>
      </c>
      <c r="B19" s="6" t="s">
        <v>32</v>
      </c>
      <c r="C19" s="4"/>
      <c r="D19" s="7"/>
      <c r="E19" s="11"/>
      <c r="F19" s="11"/>
      <c r="G19" s="11"/>
      <c r="H19" s="11"/>
      <c r="I19" s="11"/>
      <c r="J19" s="11"/>
      <c r="K19" s="11"/>
      <c r="L19" s="11"/>
      <c r="M19" s="14"/>
    </row>
    <row r="20" spans="1:13" ht="37.5" customHeight="1">
      <c r="A20" s="9">
        <v>1</v>
      </c>
      <c r="B20" s="15" t="s">
        <v>158</v>
      </c>
      <c r="C20" s="4" t="s">
        <v>34</v>
      </c>
      <c r="D20" s="16" t="s">
        <v>38</v>
      </c>
      <c r="E20" s="63">
        <v>63000</v>
      </c>
      <c r="F20" s="63"/>
      <c r="G20" s="63">
        <f>E20+F20</f>
        <v>63000</v>
      </c>
      <c r="H20" s="63">
        <v>50000</v>
      </c>
      <c r="I20" s="63"/>
      <c r="J20" s="63">
        <f>H20+I20</f>
        <v>50000</v>
      </c>
      <c r="K20" s="63">
        <f aca="true" t="shared" si="1" ref="K20:M23">H20-E20</f>
        <v>-13000</v>
      </c>
      <c r="L20" s="63">
        <f t="shared" si="1"/>
        <v>0</v>
      </c>
      <c r="M20" s="67">
        <f t="shared" si="1"/>
        <v>-13000</v>
      </c>
    </row>
    <row r="21" spans="1:13" ht="37.5">
      <c r="A21" s="9">
        <v>2</v>
      </c>
      <c r="B21" s="15" t="s">
        <v>159</v>
      </c>
      <c r="C21" s="4" t="s">
        <v>34</v>
      </c>
      <c r="D21" s="16" t="s">
        <v>38</v>
      </c>
      <c r="E21" s="63">
        <v>5000</v>
      </c>
      <c r="F21" s="63"/>
      <c r="G21" s="63">
        <f>E21+F21</f>
        <v>5000</v>
      </c>
      <c r="H21" s="63">
        <v>3800</v>
      </c>
      <c r="I21" s="63"/>
      <c r="J21" s="63">
        <f>H21+I21</f>
        <v>3800</v>
      </c>
      <c r="K21" s="63">
        <f t="shared" si="1"/>
        <v>-1200</v>
      </c>
      <c r="L21" s="63">
        <f t="shared" si="1"/>
        <v>0</v>
      </c>
      <c r="M21" s="67">
        <f t="shared" si="1"/>
        <v>-1200</v>
      </c>
    </row>
    <row r="22" spans="1:13" ht="39.75" customHeight="1">
      <c r="A22" s="9">
        <v>3</v>
      </c>
      <c r="B22" s="15" t="s">
        <v>160</v>
      </c>
      <c r="C22" s="4" t="s">
        <v>34</v>
      </c>
      <c r="D22" s="16" t="s">
        <v>38</v>
      </c>
      <c r="E22" s="63">
        <v>1200</v>
      </c>
      <c r="F22" s="63"/>
      <c r="G22" s="63">
        <f>E22+F22</f>
        <v>1200</v>
      </c>
      <c r="H22" s="63">
        <v>900</v>
      </c>
      <c r="I22" s="63"/>
      <c r="J22" s="63">
        <f>H22+I22</f>
        <v>900</v>
      </c>
      <c r="K22" s="63">
        <f t="shared" si="1"/>
        <v>-300</v>
      </c>
      <c r="L22" s="63">
        <f t="shared" si="1"/>
        <v>0</v>
      </c>
      <c r="M22" s="67">
        <f t="shared" si="1"/>
        <v>-300</v>
      </c>
    </row>
    <row r="23" spans="1:13" ht="37.5">
      <c r="A23" s="9">
        <v>4</v>
      </c>
      <c r="B23" s="15" t="s">
        <v>50</v>
      </c>
      <c r="C23" s="4" t="s">
        <v>49</v>
      </c>
      <c r="D23" s="16" t="s">
        <v>38</v>
      </c>
      <c r="E23" s="11">
        <v>5492</v>
      </c>
      <c r="F23" s="11"/>
      <c r="G23" s="11">
        <f>E23+F23</f>
        <v>5492</v>
      </c>
      <c r="H23" s="11">
        <v>5492</v>
      </c>
      <c r="I23" s="11"/>
      <c r="J23" s="11">
        <f>H23+I23</f>
        <v>5492</v>
      </c>
      <c r="K23" s="11">
        <f t="shared" si="1"/>
        <v>0</v>
      </c>
      <c r="L23" s="11">
        <f t="shared" si="1"/>
        <v>0</v>
      </c>
      <c r="M23" s="14">
        <f t="shared" si="1"/>
        <v>0</v>
      </c>
    </row>
    <row r="24" spans="1:13" ht="18.75">
      <c r="A24" s="162" t="s">
        <v>42</v>
      </c>
      <c r="B24" s="6" t="s">
        <v>43</v>
      </c>
      <c r="C24" s="7"/>
      <c r="D24" s="7"/>
      <c r="E24" s="11"/>
      <c r="F24" s="11"/>
      <c r="G24" s="11"/>
      <c r="H24" s="11"/>
      <c r="I24" s="11"/>
      <c r="J24" s="11"/>
      <c r="K24" s="11"/>
      <c r="L24" s="11"/>
      <c r="M24" s="14"/>
    </row>
    <row r="25" spans="1:13" ht="39" customHeight="1">
      <c r="A25" s="9">
        <v>1</v>
      </c>
      <c r="B25" s="15" t="s">
        <v>161</v>
      </c>
      <c r="C25" s="16" t="s">
        <v>34</v>
      </c>
      <c r="D25" s="16" t="s">
        <v>38</v>
      </c>
      <c r="E25" s="63">
        <v>317</v>
      </c>
      <c r="F25" s="63"/>
      <c r="G25" s="63">
        <f>E25+F25</f>
        <v>317</v>
      </c>
      <c r="H25" s="63">
        <v>100</v>
      </c>
      <c r="I25" s="63"/>
      <c r="J25" s="63">
        <f>H25+I25</f>
        <v>100</v>
      </c>
      <c r="K25" s="63">
        <f aca="true" t="shared" si="2" ref="K25:M30">H25-E25</f>
        <v>-217</v>
      </c>
      <c r="L25" s="63">
        <f t="shared" si="2"/>
        <v>0</v>
      </c>
      <c r="M25" s="67">
        <f t="shared" si="2"/>
        <v>-217</v>
      </c>
    </row>
    <row r="26" spans="1:13" ht="38.25" customHeight="1">
      <c r="A26" s="9">
        <v>2</v>
      </c>
      <c r="B26" s="15" t="s">
        <v>162</v>
      </c>
      <c r="C26" s="16" t="s">
        <v>34</v>
      </c>
      <c r="D26" s="16" t="s">
        <v>38</v>
      </c>
      <c r="E26" s="63">
        <v>25</v>
      </c>
      <c r="F26" s="63"/>
      <c r="G26" s="63"/>
      <c r="H26" s="63">
        <v>5</v>
      </c>
      <c r="I26" s="63"/>
      <c r="J26" s="63"/>
      <c r="K26" s="63">
        <f t="shared" si="2"/>
        <v>-20</v>
      </c>
      <c r="L26" s="63">
        <f t="shared" si="2"/>
        <v>0</v>
      </c>
      <c r="M26" s="67">
        <f t="shared" si="2"/>
        <v>0</v>
      </c>
    </row>
    <row r="27" spans="1:13" ht="57" customHeight="1">
      <c r="A27" s="9">
        <v>3</v>
      </c>
      <c r="B27" s="15" t="s">
        <v>163</v>
      </c>
      <c r="C27" s="16" t="s">
        <v>34</v>
      </c>
      <c r="D27" s="16" t="s">
        <v>38</v>
      </c>
      <c r="E27" s="63">
        <v>6</v>
      </c>
      <c r="F27" s="63"/>
      <c r="G27" s="63">
        <f>E27+F27</f>
        <v>6</v>
      </c>
      <c r="H27" s="63">
        <v>1</v>
      </c>
      <c r="I27" s="63"/>
      <c r="J27" s="63">
        <f>H27+I27</f>
        <v>1</v>
      </c>
      <c r="K27" s="63">
        <f t="shared" si="2"/>
        <v>-5</v>
      </c>
      <c r="L27" s="63">
        <f t="shared" si="2"/>
        <v>0</v>
      </c>
      <c r="M27" s="67">
        <f t="shared" si="2"/>
        <v>-5</v>
      </c>
    </row>
    <row r="28" spans="1:13" ht="18.75">
      <c r="A28" s="162" t="s">
        <v>51</v>
      </c>
      <c r="B28" s="6" t="s">
        <v>52</v>
      </c>
      <c r="C28" s="7"/>
      <c r="D28" s="16"/>
      <c r="E28" s="11"/>
      <c r="F28" s="11"/>
      <c r="G28" s="11">
        <f>E28+F28</f>
        <v>0</v>
      </c>
      <c r="H28" s="11"/>
      <c r="I28" s="11"/>
      <c r="J28" s="11">
        <f>H28+I28</f>
        <v>0</v>
      </c>
      <c r="K28" s="11">
        <f t="shared" si="2"/>
        <v>0</v>
      </c>
      <c r="L28" s="11">
        <f t="shared" si="2"/>
        <v>0</v>
      </c>
      <c r="M28" s="14">
        <f t="shared" si="2"/>
        <v>0</v>
      </c>
    </row>
    <row r="29" spans="1:13" ht="18.75">
      <c r="A29" s="19">
        <v>1</v>
      </c>
      <c r="B29" s="20" t="s">
        <v>164</v>
      </c>
      <c r="C29" s="23" t="s">
        <v>54</v>
      </c>
      <c r="D29" s="16" t="s">
        <v>38</v>
      </c>
      <c r="E29" s="65">
        <v>100</v>
      </c>
      <c r="F29" s="65"/>
      <c r="G29" s="63"/>
      <c r="H29" s="65">
        <v>100</v>
      </c>
      <c r="I29" s="65"/>
      <c r="J29" s="63">
        <f>H29+I29</f>
        <v>100</v>
      </c>
      <c r="K29" s="63">
        <f t="shared" si="2"/>
        <v>0</v>
      </c>
      <c r="L29" s="63">
        <f t="shared" si="2"/>
        <v>0</v>
      </c>
      <c r="M29" s="67"/>
    </row>
    <row r="30" spans="1:13" ht="22.5" customHeight="1">
      <c r="A30" s="19">
        <v>2</v>
      </c>
      <c r="B30" s="20" t="s">
        <v>55</v>
      </c>
      <c r="C30" s="23" t="s">
        <v>54</v>
      </c>
      <c r="D30" s="16" t="s">
        <v>38</v>
      </c>
      <c r="E30" s="65">
        <v>100</v>
      </c>
      <c r="F30" s="65"/>
      <c r="G30" s="63"/>
      <c r="H30" s="65">
        <v>100</v>
      </c>
      <c r="I30" s="65"/>
      <c r="J30" s="63"/>
      <c r="K30" s="63">
        <f t="shared" si="2"/>
        <v>0</v>
      </c>
      <c r="L30" s="63">
        <f t="shared" si="2"/>
        <v>0</v>
      </c>
      <c r="M30" s="67">
        <f t="shared" si="2"/>
        <v>0</v>
      </c>
    </row>
    <row r="31" spans="1:13" ht="19.5" thickBot="1">
      <c r="A31" s="25"/>
      <c r="B31" s="26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8"/>
    </row>
    <row r="34" spans="1:13" ht="18.75">
      <c r="A34" s="92" t="s">
        <v>250</v>
      </c>
      <c r="E34" s="228"/>
      <c r="F34" s="228"/>
      <c r="G34" s="228"/>
      <c r="J34" s="29"/>
      <c r="K34" s="29"/>
      <c r="L34" s="235" t="s">
        <v>251</v>
      </c>
      <c r="M34" s="235"/>
    </row>
    <row r="35" spans="5:13" ht="18.75">
      <c r="E35" s="233" t="s">
        <v>58</v>
      </c>
      <c r="F35" s="233"/>
      <c r="G35" s="233"/>
      <c r="J35" s="29"/>
      <c r="K35" s="29"/>
      <c r="L35" s="233" t="s">
        <v>59</v>
      </c>
      <c r="M35" s="233"/>
    </row>
  </sheetData>
  <mergeCells count="19">
    <mergeCell ref="A14:A15"/>
    <mergeCell ref="B14:B15"/>
    <mergeCell ref="C14:C15"/>
    <mergeCell ref="D14:D15"/>
    <mergeCell ref="F11:M11"/>
    <mergeCell ref="A11:D11"/>
    <mergeCell ref="A12:D12"/>
    <mergeCell ref="F12:M12"/>
    <mergeCell ref="A5:M5"/>
    <mergeCell ref="A6:M6"/>
    <mergeCell ref="A7:M7"/>
    <mergeCell ref="A9:M9"/>
    <mergeCell ref="L34:M34"/>
    <mergeCell ref="L35:M35"/>
    <mergeCell ref="E14:G14"/>
    <mergeCell ref="H14:J14"/>
    <mergeCell ref="K14:M14"/>
    <mergeCell ref="E34:G34"/>
    <mergeCell ref="E35:G35"/>
  </mergeCells>
  <printOptions/>
  <pageMargins left="0.7874015748031497" right="0.7874015748031497" top="0.984251968503937" bottom="0.7874015748031497" header="0.5118110236220472" footer="0.5118110236220472"/>
  <pageSetup fitToHeight="2" fitToWidth="1" horizontalDpi="600" verticalDpi="600" orientation="landscape" paperSize="9" scale="5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75" zoomScaleNormal="75" workbookViewId="0" topLeftCell="A4">
      <selection activeCell="B16" sqref="B16"/>
    </sheetView>
  </sheetViews>
  <sheetFormatPr defaultColWidth="9.140625" defaultRowHeight="12.75"/>
  <cols>
    <col min="1" max="1" width="7.8515625" style="1" customWidth="1"/>
    <col min="2" max="2" width="47.28125" style="1" customWidth="1"/>
    <col min="3" max="3" width="12.140625" style="1" customWidth="1"/>
    <col min="4" max="4" width="17.42187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ht="18.75" hidden="1">
      <c r="H1" s="1" t="s">
        <v>0</v>
      </c>
    </row>
    <row r="2" ht="18.75" hidden="1">
      <c r="H2" s="1" t="s">
        <v>1</v>
      </c>
    </row>
    <row r="3" ht="18.75" hidden="1">
      <c r="H3" s="1" t="s">
        <v>2</v>
      </c>
    </row>
    <row r="4" spans="1:13" ht="34.5" customHeight="1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ht="18.75"/>
    <row r="6" spans="1:13" ht="20.25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8.75">
      <c r="A7" s="226" t="s">
        <v>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ht="10.5" customHeight="1"/>
    <row r="9" spans="1:13" ht="17.25" customHeight="1">
      <c r="A9" s="227" t="s">
        <v>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ht="18.75"/>
    <row r="11" spans="1:13" ht="18.75">
      <c r="A11" s="228">
        <v>1004020</v>
      </c>
      <c r="B11" s="228"/>
      <c r="C11" s="228"/>
      <c r="D11" s="228"/>
      <c r="F11" s="228" t="s">
        <v>165</v>
      </c>
      <c r="G11" s="228"/>
      <c r="H11" s="228"/>
      <c r="I11" s="228"/>
      <c r="J11" s="228"/>
      <c r="K11" s="228"/>
      <c r="L11" s="228"/>
      <c r="M11" s="228"/>
    </row>
    <row r="12" spans="1:13" ht="18.75">
      <c r="A12" s="226" t="s">
        <v>487</v>
      </c>
      <c r="B12" s="226"/>
      <c r="C12" s="226"/>
      <c r="D12" s="226"/>
      <c r="F12" s="226" t="s">
        <v>8</v>
      </c>
      <c r="G12" s="226"/>
      <c r="H12" s="226"/>
      <c r="I12" s="226"/>
      <c r="J12" s="226"/>
      <c r="K12" s="226"/>
      <c r="L12" s="226"/>
      <c r="M12" s="226"/>
    </row>
    <row r="13" ht="19.5" thickBot="1"/>
    <row r="14" spans="1:13" ht="57.75" customHeight="1">
      <c r="A14" s="229" t="s">
        <v>9</v>
      </c>
      <c r="B14" s="231" t="s">
        <v>10</v>
      </c>
      <c r="C14" s="231" t="s">
        <v>11</v>
      </c>
      <c r="D14" s="231" t="s">
        <v>12</v>
      </c>
      <c r="E14" s="231" t="s">
        <v>13</v>
      </c>
      <c r="F14" s="231"/>
      <c r="G14" s="231"/>
      <c r="H14" s="231" t="s">
        <v>14</v>
      </c>
      <c r="I14" s="231"/>
      <c r="J14" s="231"/>
      <c r="K14" s="231" t="s">
        <v>15</v>
      </c>
      <c r="L14" s="231"/>
      <c r="M14" s="234"/>
    </row>
    <row r="15" spans="1:13" ht="56.25">
      <c r="A15" s="230"/>
      <c r="B15" s="232"/>
      <c r="C15" s="232"/>
      <c r="D15" s="232"/>
      <c r="E15" s="4" t="s">
        <v>16</v>
      </c>
      <c r="F15" s="4" t="s">
        <v>17</v>
      </c>
      <c r="G15" s="4" t="s">
        <v>18</v>
      </c>
      <c r="H15" s="4" t="s">
        <v>16</v>
      </c>
      <c r="I15" s="4" t="s">
        <v>17</v>
      </c>
      <c r="J15" s="4" t="s">
        <v>18</v>
      </c>
      <c r="K15" s="4" t="s">
        <v>16</v>
      </c>
      <c r="L15" s="4" t="s">
        <v>17</v>
      </c>
      <c r="M15" s="5" t="s">
        <v>18</v>
      </c>
    </row>
    <row r="16" spans="1:13" ht="18.75">
      <c r="A16" s="117" t="s">
        <v>19</v>
      </c>
      <c r="B16" s="6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38.25" customHeight="1">
      <c r="A17" s="9">
        <v>1</v>
      </c>
      <c r="B17" s="68" t="s">
        <v>166</v>
      </c>
      <c r="C17" s="4" t="s">
        <v>34</v>
      </c>
      <c r="D17" s="4" t="s">
        <v>23</v>
      </c>
      <c r="E17" s="63">
        <v>27</v>
      </c>
      <c r="F17" s="63"/>
      <c r="G17" s="64">
        <f>E17+F17</f>
        <v>27</v>
      </c>
      <c r="H17" s="63">
        <v>27</v>
      </c>
      <c r="I17" s="63"/>
      <c r="J17" s="64">
        <f>H17+I17</f>
        <v>27</v>
      </c>
      <c r="K17" s="64">
        <f aca="true" t="shared" si="0" ref="K17:M19">H17-E17</f>
        <v>0</v>
      </c>
      <c r="L17" s="64">
        <f t="shared" si="0"/>
        <v>0</v>
      </c>
      <c r="M17" s="66">
        <f t="shared" si="0"/>
        <v>0</v>
      </c>
    </row>
    <row r="18" spans="1:13" ht="37.5">
      <c r="A18" s="9">
        <v>2</v>
      </c>
      <c r="B18" s="68" t="s">
        <v>29</v>
      </c>
      <c r="C18" s="4" t="s">
        <v>25</v>
      </c>
      <c r="D18" s="4" t="s">
        <v>23</v>
      </c>
      <c r="E18" s="63">
        <v>5083</v>
      </c>
      <c r="F18" s="63"/>
      <c r="G18" s="64">
        <f>E18+F18</f>
        <v>5083</v>
      </c>
      <c r="H18" s="63">
        <v>5083</v>
      </c>
      <c r="I18" s="63"/>
      <c r="J18" s="64">
        <f>H18+I18</f>
        <v>5083</v>
      </c>
      <c r="K18" s="64">
        <f t="shared" si="0"/>
        <v>0</v>
      </c>
      <c r="L18" s="64">
        <f t="shared" si="0"/>
        <v>0</v>
      </c>
      <c r="M18" s="66">
        <f t="shared" si="0"/>
        <v>0</v>
      </c>
    </row>
    <row r="19" spans="1:13" ht="37.5">
      <c r="A19" s="9">
        <v>3</v>
      </c>
      <c r="B19" s="69" t="s">
        <v>30</v>
      </c>
      <c r="C19" s="4" t="s">
        <v>25</v>
      </c>
      <c r="D19" s="4" t="s">
        <v>23</v>
      </c>
      <c r="E19" s="63">
        <v>50</v>
      </c>
      <c r="F19" s="63"/>
      <c r="G19" s="64">
        <f>E19+F19</f>
        <v>50</v>
      </c>
      <c r="H19" s="63">
        <v>50</v>
      </c>
      <c r="I19" s="63"/>
      <c r="J19" s="64">
        <f>H19+I19</f>
        <v>50</v>
      </c>
      <c r="K19" s="64">
        <f t="shared" si="0"/>
        <v>0</v>
      </c>
      <c r="L19" s="64">
        <f t="shared" si="0"/>
        <v>0</v>
      </c>
      <c r="M19" s="66">
        <f t="shared" si="0"/>
        <v>0</v>
      </c>
    </row>
    <row r="20" spans="1:13" ht="18.75">
      <c r="A20" s="117" t="s">
        <v>31</v>
      </c>
      <c r="B20" s="6" t="s">
        <v>32</v>
      </c>
      <c r="C20" s="4"/>
      <c r="D20" s="7"/>
      <c r="E20" s="11"/>
      <c r="F20" s="11"/>
      <c r="G20" s="11"/>
      <c r="H20" s="11"/>
      <c r="I20" s="11"/>
      <c r="J20" s="11"/>
      <c r="K20" s="11"/>
      <c r="L20" s="11"/>
      <c r="M20" s="14"/>
    </row>
    <row r="21" spans="1:13" ht="36" customHeight="1">
      <c r="A21" s="9">
        <v>1</v>
      </c>
      <c r="B21" s="69" t="s">
        <v>158</v>
      </c>
      <c r="C21" s="4" t="s">
        <v>167</v>
      </c>
      <c r="D21" s="16" t="s">
        <v>38</v>
      </c>
      <c r="E21" s="70">
        <v>1374</v>
      </c>
      <c r="F21" s="70"/>
      <c r="G21" s="70">
        <f>E21+F20</f>
        <v>1374</v>
      </c>
      <c r="H21" s="70">
        <v>1000</v>
      </c>
      <c r="I21" s="70"/>
      <c r="J21" s="70">
        <f aca="true" t="shared" si="1" ref="J21:J26">H21+I21</f>
        <v>1000</v>
      </c>
      <c r="K21" s="70">
        <f>H21-E21</f>
        <v>-374</v>
      </c>
      <c r="L21" s="70">
        <f>I21-F21</f>
        <v>0</v>
      </c>
      <c r="M21" s="71">
        <f>J21-G21</f>
        <v>-374</v>
      </c>
    </row>
    <row r="22" spans="1:13" ht="18.75">
      <c r="A22" s="162" t="s">
        <v>42</v>
      </c>
      <c r="B22" s="6" t="s">
        <v>43</v>
      </c>
      <c r="C22" s="7"/>
      <c r="D22" s="7"/>
      <c r="E22" s="11"/>
      <c r="F22" s="11"/>
      <c r="G22" s="11"/>
      <c r="H22" s="11"/>
      <c r="I22" s="11"/>
      <c r="J22" s="63">
        <f t="shared" si="1"/>
        <v>0</v>
      </c>
      <c r="K22" s="11"/>
      <c r="L22" s="11"/>
      <c r="M22" s="67">
        <f>J22-G22</f>
        <v>0</v>
      </c>
    </row>
    <row r="23" spans="1:13" ht="39" customHeight="1">
      <c r="A23" s="9">
        <v>1</v>
      </c>
      <c r="B23" s="68" t="s">
        <v>168</v>
      </c>
      <c r="C23" s="16" t="s">
        <v>34</v>
      </c>
      <c r="D23" s="4" t="s">
        <v>85</v>
      </c>
      <c r="E23" s="63">
        <v>278</v>
      </c>
      <c r="F23" s="63"/>
      <c r="G23" s="63">
        <f>E23+F23</f>
        <v>278</v>
      </c>
      <c r="H23" s="63">
        <v>150</v>
      </c>
      <c r="I23" s="63"/>
      <c r="J23" s="63">
        <f t="shared" si="1"/>
        <v>150</v>
      </c>
      <c r="K23" s="63">
        <f aca="true" t="shared" si="2" ref="K23:L26">H23-E23</f>
        <v>-128</v>
      </c>
      <c r="L23" s="63">
        <f t="shared" si="2"/>
        <v>0</v>
      </c>
      <c r="M23" s="67">
        <f>J23-G23</f>
        <v>-128</v>
      </c>
    </row>
    <row r="24" spans="1:13" ht="41.25" customHeight="1">
      <c r="A24" s="9">
        <v>2</v>
      </c>
      <c r="B24" s="68" t="s">
        <v>169</v>
      </c>
      <c r="C24" s="16" t="s">
        <v>49</v>
      </c>
      <c r="D24" s="4" t="s">
        <v>85</v>
      </c>
      <c r="E24" s="11">
        <v>1645</v>
      </c>
      <c r="F24" s="11"/>
      <c r="G24" s="63">
        <f>E24+F24</f>
        <v>1645</v>
      </c>
      <c r="H24" s="11">
        <v>1645</v>
      </c>
      <c r="I24" s="11"/>
      <c r="J24" s="63">
        <f t="shared" si="1"/>
        <v>1645</v>
      </c>
      <c r="K24" s="63">
        <f t="shared" si="2"/>
        <v>0</v>
      </c>
      <c r="L24" s="11">
        <f t="shared" si="2"/>
        <v>0</v>
      </c>
      <c r="M24" s="14">
        <f>J24-G24</f>
        <v>0</v>
      </c>
    </row>
    <row r="25" spans="1:13" ht="18.75">
      <c r="A25" s="162" t="s">
        <v>51</v>
      </c>
      <c r="B25" s="6" t="s">
        <v>52</v>
      </c>
      <c r="C25" s="7"/>
      <c r="D25" s="16"/>
      <c r="E25" s="11"/>
      <c r="F25" s="11"/>
      <c r="G25" s="11">
        <f>E25+F25</f>
        <v>0</v>
      </c>
      <c r="H25" s="11"/>
      <c r="I25" s="11"/>
      <c r="J25" s="11">
        <f t="shared" si="1"/>
        <v>0</v>
      </c>
      <c r="K25" s="11">
        <f t="shared" si="2"/>
        <v>0</v>
      </c>
      <c r="L25" s="11">
        <f t="shared" si="2"/>
        <v>0</v>
      </c>
      <c r="M25" s="14">
        <f>J25-G25</f>
        <v>0</v>
      </c>
    </row>
    <row r="26" spans="1:13" ht="60" customHeight="1">
      <c r="A26" s="19">
        <v>1</v>
      </c>
      <c r="B26" s="69" t="s">
        <v>170</v>
      </c>
      <c r="C26" s="23" t="s">
        <v>54</v>
      </c>
      <c r="D26" s="4" t="s">
        <v>171</v>
      </c>
      <c r="E26" s="65">
        <v>100</v>
      </c>
      <c r="F26" s="65"/>
      <c r="G26" s="63"/>
      <c r="H26" s="65">
        <v>100</v>
      </c>
      <c r="I26" s="22"/>
      <c r="J26" s="11">
        <f t="shared" si="1"/>
        <v>100</v>
      </c>
      <c r="K26" s="11">
        <f t="shared" si="2"/>
        <v>0</v>
      </c>
      <c r="L26" s="11">
        <f t="shared" si="2"/>
        <v>0</v>
      </c>
      <c r="M26" s="14"/>
    </row>
    <row r="27" spans="1:13" ht="19.5" thickBot="1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8"/>
    </row>
    <row r="29" spans="1:13" ht="18.75">
      <c r="A29" s="92" t="s">
        <v>250</v>
      </c>
      <c r="E29" s="228"/>
      <c r="F29" s="228"/>
      <c r="G29" s="228"/>
      <c r="J29" s="29"/>
      <c r="K29" s="29"/>
      <c r="L29" s="235" t="s">
        <v>251</v>
      </c>
      <c r="M29" s="235"/>
    </row>
    <row r="30" spans="5:13" ht="18.75">
      <c r="E30" s="233" t="s">
        <v>58</v>
      </c>
      <c r="F30" s="233"/>
      <c r="G30" s="233"/>
      <c r="J30" s="29"/>
      <c r="K30" s="29"/>
      <c r="L30" s="233" t="s">
        <v>59</v>
      </c>
      <c r="M30" s="233"/>
    </row>
  </sheetData>
  <mergeCells count="19">
    <mergeCell ref="E30:G30"/>
    <mergeCell ref="E14:G14"/>
    <mergeCell ref="H14:J14"/>
    <mergeCell ref="K14:M14"/>
    <mergeCell ref="E29:G29"/>
    <mergeCell ref="L29:M29"/>
    <mergeCell ref="L30:M30"/>
    <mergeCell ref="A14:A15"/>
    <mergeCell ref="B14:B15"/>
    <mergeCell ref="C14:C15"/>
    <mergeCell ref="D14:D15"/>
    <mergeCell ref="A11:D11"/>
    <mergeCell ref="F11:M11"/>
    <mergeCell ref="A12:D12"/>
    <mergeCell ref="F12:M12"/>
    <mergeCell ref="A4:M4"/>
    <mergeCell ref="A6:M6"/>
    <mergeCell ref="A7:M7"/>
    <mergeCell ref="A9:M9"/>
  </mergeCells>
  <printOptions/>
  <pageMargins left="0.7874015748031497" right="0.7874015748031497" top="0.984251968503937" bottom="0.7874015748031497" header="0.5118110236220472" footer="0.5118110236220472"/>
  <pageSetup fitToHeight="2" fitToWidth="1" horizontalDpi="600" verticalDpi="600" orientation="landscape" paperSize="9" scale="5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4">
      <selection activeCell="A10" sqref="A10"/>
    </sheetView>
  </sheetViews>
  <sheetFormatPr defaultColWidth="9.140625" defaultRowHeight="12.75"/>
  <cols>
    <col min="1" max="1" width="7.8515625" style="1" customWidth="1"/>
    <col min="2" max="2" width="47.28125" style="1" customWidth="1"/>
    <col min="3" max="3" width="12.140625" style="1" customWidth="1"/>
    <col min="4" max="4" width="17.421875" style="1" customWidth="1"/>
    <col min="5" max="5" width="14.00390625" style="1" customWidth="1"/>
    <col min="6" max="6" width="16.28125" style="1" customWidth="1"/>
    <col min="7" max="7" width="15.28125" style="1" customWidth="1"/>
    <col min="8" max="8" width="14.8515625" style="1" customWidth="1"/>
    <col min="9" max="9" width="16.5742187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ht="18.75" hidden="1">
      <c r="H1" s="1" t="s">
        <v>0</v>
      </c>
    </row>
    <row r="2" ht="18.75" hidden="1">
      <c r="H2" s="1" t="s">
        <v>1</v>
      </c>
    </row>
    <row r="3" ht="18.75" hidden="1">
      <c r="H3" s="1" t="s">
        <v>2</v>
      </c>
    </row>
    <row r="4" spans="1:13" ht="34.5" customHeight="1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ht="18.75"/>
    <row r="6" spans="1:13" ht="20.25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8.75">
      <c r="A7" s="226" t="s">
        <v>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ht="10.5" customHeight="1"/>
    <row r="9" spans="1:13" ht="17.25" customHeight="1">
      <c r="A9" s="227" t="s">
        <v>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ht="18.75"/>
    <row r="11" spans="1:13" ht="18.75">
      <c r="A11" s="228">
        <v>1004060</v>
      </c>
      <c r="B11" s="228"/>
      <c r="C11" s="228"/>
      <c r="D11" s="228"/>
      <c r="F11" s="228" t="s">
        <v>172</v>
      </c>
      <c r="G11" s="228"/>
      <c r="H11" s="228"/>
      <c r="I11" s="228"/>
      <c r="J11" s="228"/>
      <c r="K11" s="228"/>
      <c r="L11" s="228"/>
      <c r="M11" s="228"/>
    </row>
    <row r="12" spans="1:13" ht="18.75">
      <c r="A12" s="226" t="s">
        <v>487</v>
      </c>
      <c r="B12" s="226"/>
      <c r="C12" s="226"/>
      <c r="D12" s="226"/>
      <c r="F12" s="226" t="s">
        <v>8</v>
      </c>
      <c r="G12" s="226"/>
      <c r="H12" s="226"/>
      <c r="I12" s="226"/>
      <c r="J12" s="226"/>
      <c r="K12" s="226"/>
      <c r="L12" s="226"/>
      <c r="M12" s="226"/>
    </row>
    <row r="13" ht="18.75"/>
    <row r="14" spans="1:13" ht="57.75" customHeight="1">
      <c r="A14" s="232" t="s">
        <v>9</v>
      </c>
      <c r="B14" s="232" t="s">
        <v>10</v>
      </c>
      <c r="C14" s="232" t="s">
        <v>11</v>
      </c>
      <c r="D14" s="232" t="s">
        <v>12</v>
      </c>
      <c r="E14" s="232" t="s">
        <v>13</v>
      </c>
      <c r="F14" s="232"/>
      <c r="G14" s="232"/>
      <c r="H14" s="232" t="s">
        <v>14</v>
      </c>
      <c r="I14" s="232"/>
      <c r="J14" s="232"/>
      <c r="K14" s="232" t="s">
        <v>15</v>
      </c>
      <c r="L14" s="232"/>
      <c r="M14" s="232"/>
    </row>
    <row r="15" spans="1:13" ht="37.5">
      <c r="A15" s="232"/>
      <c r="B15" s="232"/>
      <c r="C15" s="232"/>
      <c r="D15" s="232"/>
      <c r="E15" s="4" t="s">
        <v>16</v>
      </c>
      <c r="F15" s="4" t="s">
        <v>17</v>
      </c>
      <c r="G15" s="4" t="s">
        <v>18</v>
      </c>
      <c r="H15" s="4" t="s">
        <v>16</v>
      </c>
      <c r="I15" s="4" t="s">
        <v>17</v>
      </c>
      <c r="J15" s="4" t="s">
        <v>18</v>
      </c>
      <c r="K15" s="4" t="s">
        <v>16</v>
      </c>
      <c r="L15" s="4" t="s">
        <v>17</v>
      </c>
      <c r="M15" s="4" t="s">
        <v>18</v>
      </c>
    </row>
    <row r="16" spans="1:13" ht="18.75">
      <c r="A16" s="166" t="s">
        <v>19</v>
      </c>
      <c r="B16" s="6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42" customHeight="1">
      <c r="A17" s="16">
        <v>1</v>
      </c>
      <c r="B17" s="68" t="s">
        <v>173</v>
      </c>
      <c r="C17" s="4" t="s">
        <v>34</v>
      </c>
      <c r="D17" s="4" t="s">
        <v>171</v>
      </c>
      <c r="E17" s="63">
        <v>4</v>
      </c>
      <c r="F17" s="63"/>
      <c r="G17" s="64">
        <f>E17+F17</f>
        <v>4</v>
      </c>
      <c r="H17" s="63">
        <v>4</v>
      </c>
      <c r="I17" s="63"/>
      <c r="J17" s="64">
        <f>H17+I17</f>
        <v>4</v>
      </c>
      <c r="K17" s="64">
        <f>H17-E17</f>
        <v>0</v>
      </c>
      <c r="L17" s="64">
        <f>I17-F17</f>
        <v>0</v>
      </c>
      <c r="M17" s="64">
        <f>J17-G17</f>
        <v>0</v>
      </c>
    </row>
    <row r="18" spans="1:13" ht="18.75">
      <c r="A18" s="166" t="s">
        <v>31</v>
      </c>
      <c r="B18" s="6" t="s">
        <v>32</v>
      </c>
      <c r="C18" s="4"/>
      <c r="D18" s="7"/>
      <c r="E18" s="11"/>
      <c r="F18" s="11"/>
      <c r="G18" s="64"/>
      <c r="H18" s="11"/>
      <c r="I18" s="11"/>
      <c r="J18" s="64">
        <f>H18+I18</f>
        <v>0</v>
      </c>
      <c r="K18" s="64">
        <f aca="true" t="shared" si="0" ref="K18:M27">H18-E18</f>
        <v>0</v>
      </c>
      <c r="L18" s="11"/>
      <c r="M18" s="11"/>
    </row>
    <row r="19" spans="1:13" ht="56.25">
      <c r="A19" s="16">
        <v>1</v>
      </c>
      <c r="B19" s="68" t="s">
        <v>174</v>
      </c>
      <c r="C19" s="4" t="s">
        <v>25</v>
      </c>
      <c r="D19" s="4" t="s">
        <v>175</v>
      </c>
      <c r="E19" s="70">
        <v>320</v>
      </c>
      <c r="F19" s="70"/>
      <c r="G19" s="72">
        <f aca="true" t="shared" si="1" ref="G19:G25">E19+F19</f>
        <v>320</v>
      </c>
      <c r="H19" s="70">
        <v>305</v>
      </c>
      <c r="I19" s="70"/>
      <c r="J19" s="72">
        <f>H19+I19</f>
        <v>305</v>
      </c>
      <c r="K19" s="72">
        <f t="shared" si="0"/>
        <v>-15</v>
      </c>
      <c r="L19" s="70"/>
      <c r="M19" s="70"/>
    </row>
    <row r="20" spans="1:13" ht="39.75" customHeight="1">
      <c r="A20" s="16">
        <v>2</v>
      </c>
      <c r="B20" s="68" t="s">
        <v>176</v>
      </c>
      <c r="C20" s="4" t="s">
        <v>34</v>
      </c>
      <c r="D20" s="4" t="s">
        <v>177</v>
      </c>
      <c r="E20" s="70">
        <v>3</v>
      </c>
      <c r="F20" s="70"/>
      <c r="G20" s="72">
        <f t="shared" si="1"/>
        <v>3</v>
      </c>
      <c r="H20" s="70">
        <v>3</v>
      </c>
      <c r="I20" s="70"/>
      <c r="J20" s="72">
        <f>H20+I20</f>
        <v>3</v>
      </c>
      <c r="K20" s="72">
        <f t="shared" si="0"/>
        <v>0</v>
      </c>
      <c r="L20" s="70"/>
      <c r="M20" s="70"/>
    </row>
    <row r="21" spans="1:13" ht="93" customHeight="1">
      <c r="A21" s="16">
        <v>3</v>
      </c>
      <c r="B21" s="68" t="s">
        <v>178</v>
      </c>
      <c r="C21" s="4" t="s">
        <v>179</v>
      </c>
      <c r="D21" s="4" t="s">
        <v>180</v>
      </c>
      <c r="E21" s="24">
        <v>3247.7</v>
      </c>
      <c r="F21" s="11"/>
      <c r="G21" s="12">
        <f t="shared" si="1"/>
        <v>3247.7</v>
      </c>
      <c r="H21" s="24">
        <v>3247.7</v>
      </c>
      <c r="I21" s="11"/>
      <c r="J21" s="12">
        <f>H21+I21</f>
        <v>3247.7</v>
      </c>
      <c r="K21" s="64">
        <f t="shared" si="0"/>
        <v>0</v>
      </c>
      <c r="L21" s="11">
        <f>I21-F21</f>
        <v>0</v>
      </c>
      <c r="M21" s="11">
        <f>J21-G21</f>
        <v>0</v>
      </c>
    </row>
    <row r="22" spans="1:13" ht="18.75">
      <c r="A22" s="167" t="s">
        <v>42</v>
      </c>
      <c r="B22" s="6" t="s">
        <v>43</v>
      </c>
      <c r="C22" s="7"/>
      <c r="D22" s="7"/>
      <c r="E22" s="11"/>
      <c r="F22" s="11"/>
      <c r="G22" s="12"/>
      <c r="H22" s="11"/>
      <c r="I22" s="11"/>
      <c r="J22" s="11"/>
      <c r="K22" s="64">
        <f t="shared" si="0"/>
        <v>0</v>
      </c>
      <c r="L22" s="11"/>
      <c r="M22" s="11"/>
    </row>
    <row r="23" spans="1:13" ht="45" customHeight="1">
      <c r="A23" s="16">
        <v>1</v>
      </c>
      <c r="B23" s="68" t="s">
        <v>181</v>
      </c>
      <c r="C23" s="16" t="s">
        <v>49</v>
      </c>
      <c r="D23" s="4" t="s">
        <v>177</v>
      </c>
      <c r="E23" s="11">
        <v>13660</v>
      </c>
      <c r="F23" s="11"/>
      <c r="G23" s="12">
        <f t="shared" si="1"/>
        <v>13660</v>
      </c>
      <c r="H23" s="11">
        <v>13660</v>
      </c>
      <c r="I23" s="11"/>
      <c r="J23" s="11">
        <f>H23+I23</f>
        <v>13660</v>
      </c>
      <c r="K23" s="64">
        <f t="shared" si="0"/>
        <v>0</v>
      </c>
      <c r="L23" s="11">
        <f t="shared" si="0"/>
        <v>0</v>
      </c>
      <c r="M23" s="11">
        <f t="shared" si="0"/>
        <v>0</v>
      </c>
    </row>
    <row r="24" spans="1:13" ht="45" customHeight="1">
      <c r="A24" s="16">
        <v>2</v>
      </c>
      <c r="B24" s="68" t="s">
        <v>182</v>
      </c>
      <c r="C24" s="16" t="s">
        <v>49</v>
      </c>
      <c r="D24" s="4" t="s">
        <v>183</v>
      </c>
      <c r="E24" s="11">
        <v>8328</v>
      </c>
      <c r="F24" s="11"/>
      <c r="G24" s="12">
        <f t="shared" si="1"/>
        <v>8328</v>
      </c>
      <c r="H24" s="11">
        <v>8328</v>
      </c>
      <c r="I24" s="11"/>
      <c r="J24" s="11">
        <f>H24+I24</f>
        <v>8328</v>
      </c>
      <c r="K24" s="64"/>
      <c r="L24" s="11"/>
      <c r="M24" s="11"/>
    </row>
    <row r="25" spans="1:13" ht="95.25" customHeight="1">
      <c r="A25" s="16">
        <v>3</v>
      </c>
      <c r="B25" s="68" t="s">
        <v>184</v>
      </c>
      <c r="C25" s="16" t="s">
        <v>49</v>
      </c>
      <c r="D25" s="4" t="s">
        <v>85</v>
      </c>
      <c r="E25" s="11">
        <v>1324</v>
      </c>
      <c r="F25" s="11"/>
      <c r="G25" s="12">
        <f t="shared" si="1"/>
        <v>1324</v>
      </c>
      <c r="H25" s="11">
        <v>1324</v>
      </c>
      <c r="I25" s="11"/>
      <c r="J25" s="11">
        <f>H25+I25</f>
        <v>1324</v>
      </c>
      <c r="K25" s="64">
        <f t="shared" si="0"/>
        <v>0</v>
      </c>
      <c r="L25" s="11">
        <f t="shared" si="0"/>
        <v>0</v>
      </c>
      <c r="M25" s="11">
        <f t="shared" si="0"/>
        <v>0</v>
      </c>
    </row>
    <row r="26" spans="1:13" ht="18.75">
      <c r="A26" s="166" t="s">
        <v>51</v>
      </c>
      <c r="B26" s="6" t="s">
        <v>52</v>
      </c>
      <c r="C26" s="7"/>
      <c r="D26" s="16"/>
      <c r="E26" s="11"/>
      <c r="F26" s="11"/>
      <c r="G26" s="11">
        <f>E26+F26</f>
        <v>0</v>
      </c>
      <c r="H26" s="11"/>
      <c r="I26" s="11"/>
      <c r="J26" s="11">
        <f>H26+I26</f>
        <v>0</v>
      </c>
      <c r="K26" s="64">
        <f t="shared" si="0"/>
        <v>0</v>
      </c>
      <c r="L26" s="11">
        <f t="shared" si="0"/>
        <v>0</v>
      </c>
      <c r="M26" s="11">
        <f t="shared" si="0"/>
        <v>0</v>
      </c>
    </row>
    <row r="27" spans="1:13" ht="37.5" customHeight="1">
      <c r="A27" s="4">
        <v>1</v>
      </c>
      <c r="B27" s="68" t="s">
        <v>185</v>
      </c>
      <c r="C27" s="16" t="s">
        <v>54</v>
      </c>
      <c r="D27" s="4" t="s">
        <v>171</v>
      </c>
      <c r="E27" s="63">
        <v>100</v>
      </c>
      <c r="F27" s="11"/>
      <c r="G27" s="11"/>
      <c r="H27" s="63">
        <v>100</v>
      </c>
      <c r="I27" s="11"/>
      <c r="J27" s="11"/>
      <c r="K27" s="64">
        <f t="shared" si="0"/>
        <v>0</v>
      </c>
      <c r="L27" s="11">
        <f t="shared" si="0"/>
        <v>0</v>
      </c>
      <c r="M27" s="11">
        <f t="shared" si="0"/>
        <v>0</v>
      </c>
    </row>
    <row r="28" spans="1:13" ht="18.75">
      <c r="A28" s="7"/>
      <c r="B28" s="7"/>
      <c r="C28" s="7"/>
      <c r="D28" s="7"/>
      <c r="E28" s="24"/>
      <c r="F28" s="24"/>
      <c r="G28" s="24"/>
      <c r="H28" s="24"/>
      <c r="I28" s="24"/>
      <c r="J28" s="24"/>
      <c r="K28" s="24"/>
      <c r="L28" s="24"/>
      <c r="M28" s="24"/>
    </row>
    <row r="31" spans="1:13" ht="18.75">
      <c r="A31" s="92" t="s">
        <v>250</v>
      </c>
      <c r="E31" s="228"/>
      <c r="F31" s="228"/>
      <c r="G31" s="228"/>
      <c r="J31" s="29"/>
      <c r="K31" s="29"/>
      <c r="L31" s="235" t="s">
        <v>251</v>
      </c>
      <c r="M31" s="235"/>
    </row>
    <row r="32" spans="5:13" ht="18.75">
      <c r="E32" s="233" t="s">
        <v>58</v>
      </c>
      <c r="F32" s="233"/>
      <c r="G32" s="233"/>
      <c r="J32" s="29"/>
      <c r="K32" s="29"/>
      <c r="L32" s="233" t="s">
        <v>59</v>
      </c>
      <c r="M32" s="233"/>
    </row>
  </sheetData>
  <mergeCells count="19">
    <mergeCell ref="E32:G32"/>
    <mergeCell ref="E14:G14"/>
    <mergeCell ref="H14:J14"/>
    <mergeCell ref="K14:M14"/>
    <mergeCell ref="E31:G31"/>
    <mergeCell ref="L31:M31"/>
    <mergeCell ref="L32:M32"/>
    <mergeCell ref="A14:A15"/>
    <mergeCell ref="B14:B15"/>
    <mergeCell ref="C14:C15"/>
    <mergeCell ref="D14:D15"/>
    <mergeCell ref="A11:D11"/>
    <mergeCell ref="F11:M11"/>
    <mergeCell ref="A12:D12"/>
    <mergeCell ref="F12:M12"/>
    <mergeCell ref="A4:M4"/>
    <mergeCell ref="A6:M6"/>
    <mergeCell ref="A7:M7"/>
    <mergeCell ref="A9:M9"/>
  </mergeCells>
  <printOptions horizontalCentered="1"/>
  <pageMargins left="0.7874015748031497" right="0.5905511811023623" top="0.7874015748031497" bottom="0.7874015748031497" header="0" footer="0"/>
  <pageSetup fitToHeight="3" horizontalDpi="600" verticalDpi="600" orientation="landscape" paperSize="9" scale="54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workbookViewId="0" topLeftCell="A4">
      <selection activeCell="A4" sqref="A4:M4"/>
    </sheetView>
  </sheetViews>
  <sheetFormatPr defaultColWidth="9.140625" defaultRowHeight="12.75"/>
  <cols>
    <col min="1" max="1" width="7.8515625" style="1" customWidth="1"/>
    <col min="2" max="2" width="47.28125" style="1" customWidth="1"/>
    <col min="3" max="3" width="12.140625" style="1" customWidth="1"/>
    <col min="4" max="4" width="24.7109375" style="1" customWidth="1"/>
    <col min="5" max="5" width="14.00390625" style="1" customWidth="1"/>
    <col min="6" max="6" width="15.57421875" style="1" customWidth="1"/>
    <col min="7" max="7" width="17.00390625" style="1" customWidth="1"/>
    <col min="8" max="8" width="14.8515625" style="1" customWidth="1"/>
    <col min="9" max="9" width="16.140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ht="18.75" hidden="1">
      <c r="H1" s="1" t="s">
        <v>0</v>
      </c>
    </row>
    <row r="2" ht="18.75" hidden="1">
      <c r="H2" s="1" t="s">
        <v>1</v>
      </c>
    </row>
    <row r="3" ht="18.75" hidden="1">
      <c r="H3" s="1" t="s">
        <v>2</v>
      </c>
    </row>
    <row r="4" spans="1:13" ht="34.5" customHeight="1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ht="18.75"/>
    <row r="6" spans="1:13" ht="20.25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8.75">
      <c r="A7" s="226" t="s">
        <v>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ht="10.5" customHeight="1"/>
    <row r="9" spans="1:13" ht="17.25" customHeight="1">
      <c r="A9" s="227" t="s">
        <v>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ht="18.75"/>
    <row r="11" spans="1:13" ht="18.75">
      <c r="A11" s="228">
        <v>1004070</v>
      </c>
      <c r="B11" s="228"/>
      <c r="C11" s="228"/>
      <c r="D11" s="228"/>
      <c r="F11" s="228" t="s">
        <v>186</v>
      </c>
      <c r="G11" s="228"/>
      <c r="H11" s="228"/>
      <c r="I11" s="228"/>
      <c r="J11" s="228"/>
      <c r="K11" s="228"/>
      <c r="L11" s="228"/>
      <c r="M11" s="228"/>
    </row>
    <row r="12" spans="1:13" ht="18.75">
      <c r="A12" s="226" t="s">
        <v>487</v>
      </c>
      <c r="B12" s="226"/>
      <c r="C12" s="226"/>
      <c r="D12" s="226"/>
      <c r="F12" s="226" t="s">
        <v>8</v>
      </c>
      <c r="G12" s="226"/>
      <c r="H12" s="226"/>
      <c r="I12" s="226"/>
      <c r="J12" s="226"/>
      <c r="K12" s="226"/>
      <c r="L12" s="226"/>
      <c r="M12" s="226"/>
    </row>
    <row r="13" ht="19.5" thickBot="1"/>
    <row r="14" spans="1:13" ht="57.75" customHeight="1">
      <c r="A14" s="229" t="s">
        <v>9</v>
      </c>
      <c r="B14" s="231" t="s">
        <v>10</v>
      </c>
      <c r="C14" s="231" t="s">
        <v>11</v>
      </c>
      <c r="D14" s="231" t="s">
        <v>12</v>
      </c>
      <c r="E14" s="231" t="s">
        <v>13</v>
      </c>
      <c r="F14" s="231"/>
      <c r="G14" s="231"/>
      <c r="H14" s="231" t="s">
        <v>14</v>
      </c>
      <c r="I14" s="231"/>
      <c r="J14" s="231"/>
      <c r="K14" s="231" t="s">
        <v>15</v>
      </c>
      <c r="L14" s="231"/>
      <c r="M14" s="234"/>
    </row>
    <row r="15" spans="1:13" ht="37.5">
      <c r="A15" s="230"/>
      <c r="B15" s="232"/>
      <c r="C15" s="232"/>
      <c r="D15" s="232"/>
      <c r="E15" s="4" t="s">
        <v>16</v>
      </c>
      <c r="F15" s="4" t="s">
        <v>17</v>
      </c>
      <c r="G15" s="4" t="s">
        <v>18</v>
      </c>
      <c r="H15" s="4" t="s">
        <v>16</v>
      </c>
      <c r="I15" s="4" t="s">
        <v>17</v>
      </c>
      <c r="J15" s="4" t="s">
        <v>18</v>
      </c>
      <c r="K15" s="4" t="s">
        <v>16</v>
      </c>
      <c r="L15" s="4" t="s">
        <v>17</v>
      </c>
      <c r="M15" s="5" t="s">
        <v>18</v>
      </c>
    </row>
    <row r="16" spans="1:13" ht="18.75">
      <c r="A16" s="117">
        <v>1</v>
      </c>
      <c r="B16" s="6" t="s">
        <v>32</v>
      </c>
      <c r="C16" s="4"/>
      <c r="D16" s="7"/>
      <c r="E16" s="11"/>
      <c r="F16" s="11"/>
      <c r="G16" s="64"/>
      <c r="H16" s="11"/>
      <c r="I16" s="11"/>
      <c r="J16" s="64">
        <f>H16+I16</f>
        <v>0</v>
      </c>
      <c r="K16" s="64">
        <f>H16-E16</f>
        <v>0</v>
      </c>
      <c r="L16" s="11"/>
      <c r="M16" s="14"/>
    </row>
    <row r="17" spans="1:13" ht="112.5">
      <c r="A17" s="9">
        <v>1</v>
      </c>
      <c r="B17" s="68" t="s">
        <v>187</v>
      </c>
      <c r="C17" s="4" t="s">
        <v>62</v>
      </c>
      <c r="D17" s="4" t="s">
        <v>38</v>
      </c>
      <c r="E17" s="73">
        <v>309.2</v>
      </c>
      <c r="F17" s="73"/>
      <c r="G17" s="74">
        <f>E17+F17</f>
        <v>309.2</v>
      </c>
      <c r="H17" s="73">
        <v>309.2</v>
      </c>
      <c r="I17" s="73"/>
      <c r="J17" s="74">
        <f>H17+I17</f>
        <v>309.2</v>
      </c>
      <c r="K17" s="74">
        <f>H17-E17</f>
        <v>0</v>
      </c>
      <c r="L17" s="73"/>
      <c r="M17" s="14">
        <f>J17-G17</f>
        <v>0</v>
      </c>
    </row>
    <row r="18" spans="1:13" ht="231" customHeight="1">
      <c r="A18" s="9">
        <v>2</v>
      </c>
      <c r="B18" s="68" t="s">
        <v>188</v>
      </c>
      <c r="C18" s="4" t="s">
        <v>62</v>
      </c>
      <c r="D18" s="75" t="s">
        <v>189</v>
      </c>
      <c r="E18" s="73">
        <v>397.1</v>
      </c>
      <c r="F18" s="73"/>
      <c r="G18" s="74">
        <f>E18+F18</f>
        <v>397.1</v>
      </c>
      <c r="H18" s="73">
        <v>313.2</v>
      </c>
      <c r="I18" s="73"/>
      <c r="J18" s="74">
        <f>H18+I18</f>
        <v>313.2</v>
      </c>
      <c r="K18" s="74">
        <f>H18-E18</f>
        <v>-83.90000000000003</v>
      </c>
      <c r="L18" s="73"/>
      <c r="M18" s="14">
        <f>J18-G18</f>
        <v>-83.90000000000003</v>
      </c>
    </row>
    <row r="19" spans="1:13" ht="18.75">
      <c r="A19" s="162">
        <v>2</v>
      </c>
      <c r="B19" s="6" t="s">
        <v>52</v>
      </c>
      <c r="C19" s="7"/>
      <c r="D19" s="16"/>
      <c r="E19" s="11"/>
      <c r="F19" s="11"/>
      <c r="G19" s="11">
        <f>E19+F19</f>
        <v>0</v>
      </c>
      <c r="H19" s="11"/>
      <c r="I19" s="11"/>
      <c r="J19" s="11">
        <f>H19+I19</f>
        <v>0</v>
      </c>
      <c r="K19" s="64">
        <f aca="true" t="shared" si="0" ref="K19:M20">H19-E19</f>
        <v>0</v>
      </c>
      <c r="L19" s="11">
        <f t="shared" si="0"/>
        <v>0</v>
      </c>
      <c r="M19" s="14">
        <f t="shared" si="0"/>
        <v>0</v>
      </c>
    </row>
    <row r="20" spans="1:13" ht="78" customHeight="1">
      <c r="A20" s="19">
        <v>1</v>
      </c>
      <c r="B20" s="69" t="s">
        <v>190</v>
      </c>
      <c r="C20" s="23" t="s">
        <v>54</v>
      </c>
      <c r="D20" s="4" t="s">
        <v>38</v>
      </c>
      <c r="E20" s="65">
        <v>100</v>
      </c>
      <c r="F20" s="22"/>
      <c r="G20" s="11"/>
      <c r="H20" s="65">
        <v>100</v>
      </c>
      <c r="I20" s="22"/>
      <c r="J20" s="11"/>
      <c r="K20" s="64">
        <f t="shared" si="0"/>
        <v>0</v>
      </c>
      <c r="L20" s="11">
        <f t="shared" si="0"/>
        <v>0</v>
      </c>
      <c r="M20" s="14">
        <f t="shared" si="0"/>
        <v>0</v>
      </c>
    </row>
    <row r="21" spans="1:13" ht="19.5" thickBot="1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8"/>
    </row>
    <row r="24" spans="1:13" ht="18.75">
      <c r="A24" s="92" t="s">
        <v>250</v>
      </c>
      <c r="E24" s="228"/>
      <c r="F24" s="228"/>
      <c r="G24" s="228"/>
      <c r="J24" s="29"/>
      <c r="K24" s="29"/>
      <c r="L24" s="235" t="s">
        <v>251</v>
      </c>
      <c r="M24" s="235"/>
    </row>
    <row r="25" spans="5:13" ht="18.75">
      <c r="E25" s="233" t="s">
        <v>58</v>
      </c>
      <c r="F25" s="233"/>
      <c r="G25" s="233"/>
      <c r="J25" s="29"/>
      <c r="K25" s="29"/>
      <c r="L25" s="233" t="s">
        <v>59</v>
      </c>
      <c r="M25" s="233"/>
    </row>
    <row r="26" spans="2:11" ht="18.75"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2:11" ht="18.75"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2:11" ht="18.7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2:11" ht="18.75">
      <c r="B29" s="29"/>
      <c r="C29" s="29"/>
      <c r="D29" s="29"/>
      <c r="E29" s="29"/>
      <c r="F29" s="29"/>
      <c r="G29" s="29"/>
      <c r="H29" s="29"/>
      <c r="I29" s="29"/>
      <c r="J29" s="29"/>
      <c r="K29" s="29"/>
    </row>
  </sheetData>
  <mergeCells count="19">
    <mergeCell ref="E25:G25"/>
    <mergeCell ref="E14:G14"/>
    <mergeCell ref="H14:J14"/>
    <mergeCell ref="K14:M14"/>
    <mergeCell ref="E24:G24"/>
    <mergeCell ref="L24:M24"/>
    <mergeCell ref="L25:M25"/>
    <mergeCell ref="A14:A15"/>
    <mergeCell ref="B14:B15"/>
    <mergeCell ref="C14:C15"/>
    <mergeCell ref="D14:D15"/>
    <mergeCell ref="A11:D11"/>
    <mergeCell ref="F11:M11"/>
    <mergeCell ref="A12:D12"/>
    <mergeCell ref="F12:M12"/>
    <mergeCell ref="A4:M4"/>
    <mergeCell ref="A6:M6"/>
    <mergeCell ref="A7:M7"/>
    <mergeCell ref="A9:M9"/>
  </mergeCells>
  <printOptions/>
  <pageMargins left="0.7874015748031497" right="0.7874015748031497" top="0.984251968503937" bottom="0.7874015748031497" header="0.5118110236220472" footer="0.5118110236220472"/>
  <pageSetup fitToHeight="2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Zeros="0" zoomScale="75" zoomScaleNormal="75" workbookViewId="0" topLeftCell="A4">
      <selection activeCell="A12" sqref="A12:D12"/>
    </sheetView>
  </sheetViews>
  <sheetFormatPr defaultColWidth="9.140625" defaultRowHeight="12.75"/>
  <cols>
    <col min="1" max="1" width="7.8515625" style="174" customWidth="1"/>
    <col min="2" max="2" width="45.140625" style="174" customWidth="1"/>
    <col min="3" max="3" width="12.140625" style="174" customWidth="1"/>
    <col min="4" max="4" width="21.7109375" style="174" customWidth="1"/>
    <col min="5" max="5" width="14.00390625" style="174" customWidth="1"/>
    <col min="6" max="6" width="14.28125" style="174" customWidth="1"/>
    <col min="7" max="7" width="17.00390625" style="174" customWidth="1"/>
    <col min="8" max="9" width="14.8515625" style="174" customWidth="1"/>
    <col min="10" max="10" width="15.57421875" style="174" customWidth="1"/>
    <col min="11" max="12" width="16.140625" style="174" customWidth="1"/>
    <col min="13" max="13" width="16.57421875" style="174" customWidth="1"/>
    <col min="14" max="16384" width="9.140625" style="174" customWidth="1"/>
  </cols>
  <sheetData>
    <row r="1" ht="18.75" hidden="1">
      <c r="H1" s="174" t="s">
        <v>0</v>
      </c>
    </row>
    <row r="2" ht="18.75" hidden="1">
      <c r="H2" s="174" t="s">
        <v>1</v>
      </c>
    </row>
    <row r="3" ht="18.75" hidden="1">
      <c r="H3" s="174" t="s">
        <v>2</v>
      </c>
    </row>
    <row r="4" spans="1:13" ht="34.5" customHeight="1">
      <c r="A4" s="238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6" spans="1:13" ht="20.25">
      <c r="A6" s="239" t="s">
        <v>4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ht="18.75">
      <c r="A7" s="237" t="s">
        <v>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ht="15.75" customHeight="1"/>
    <row r="9" spans="1:13" ht="18.75" customHeight="1">
      <c r="A9" s="240" t="s">
        <v>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1" spans="1:14" ht="33.75" customHeight="1">
      <c r="A11" s="236">
        <v>1001030</v>
      </c>
      <c r="B11" s="236"/>
      <c r="C11" s="236"/>
      <c r="D11" s="236"/>
      <c r="E11" s="241" t="s">
        <v>354</v>
      </c>
      <c r="F11" s="241"/>
      <c r="G11" s="241"/>
      <c r="H11" s="241"/>
      <c r="I11" s="241"/>
      <c r="J11" s="241"/>
      <c r="K11" s="241"/>
      <c r="L11" s="241"/>
      <c r="M11" s="241"/>
      <c r="N11" s="175"/>
    </row>
    <row r="12" spans="1:13" ht="18.75">
      <c r="A12" s="237" t="s">
        <v>487</v>
      </c>
      <c r="B12" s="237"/>
      <c r="C12" s="237"/>
      <c r="D12" s="237"/>
      <c r="F12" s="237" t="s">
        <v>8</v>
      </c>
      <c r="G12" s="237"/>
      <c r="H12" s="237"/>
      <c r="I12" s="237"/>
      <c r="J12" s="237"/>
      <c r="K12" s="237"/>
      <c r="L12" s="237"/>
      <c r="M12" s="237"/>
    </row>
    <row r="13" ht="19.5" thickBot="1"/>
    <row r="14" spans="1:13" ht="57.75" customHeight="1">
      <c r="A14" s="184" t="s">
        <v>9</v>
      </c>
      <c r="B14" s="211" t="s">
        <v>10</v>
      </c>
      <c r="C14" s="211" t="s">
        <v>11</v>
      </c>
      <c r="D14" s="211" t="s">
        <v>12</v>
      </c>
      <c r="E14" s="211" t="s">
        <v>13</v>
      </c>
      <c r="F14" s="211"/>
      <c r="G14" s="211"/>
      <c r="H14" s="211" t="s">
        <v>14</v>
      </c>
      <c r="I14" s="211"/>
      <c r="J14" s="211"/>
      <c r="K14" s="211" t="s">
        <v>15</v>
      </c>
      <c r="L14" s="211"/>
      <c r="M14" s="183"/>
    </row>
    <row r="15" spans="1:13" ht="37.5">
      <c r="A15" s="185"/>
      <c r="B15" s="168"/>
      <c r="C15" s="168"/>
      <c r="D15" s="168"/>
      <c r="E15" s="177" t="s">
        <v>16</v>
      </c>
      <c r="F15" s="177" t="s">
        <v>17</v>
      </c>
      <c r="G15" s="177" t="s">
        <v>18</v>
      </c>
      <c r="H15" s="177" t="s">
        <v>16</v>
      </c>
      <c r="I15" s="177" t="s">
        <v>17</v>
      </c>
      <c r="J15" s="177" t="s">
        <v>18</v>
      </c>
      <c r="K15" s="177" t="s">
        <v>16</v>
      </c>
      <c r="L15" s="177" t="s">
        <v>17</v>
      </c>
      <c r="M15" s="178" t="s">
        <v>18</v>
      </c>
    </row>
    <row r="16" spans="1:13" ht="18.75">
      <c r="A16" s="179" t="s">
        <v>19</v>
      </c>
      <c r="B16" s="180" t="s">
        <v>20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</row>
    <row r="17" spans="1:13" ht="30" customHeight="1">
      <c r="A17" s="186">
        <v>1</v>
      </c>
      <c r="B17" s="187" t="s">
        <v>355</v>
      </c>
      <c r="C17" s="177" t="s">
        <v>37</v>
      </c>
      <c r="D17" s="177" t="s">
        <v>356</v>
      </c>
      <c r="E17" s="188">
        <v>1</v>
      </c>
      <c r="F17" s="188"/>
      <c r="G17" s="189">
        <f>E17+F17</f>
        <v>1</v>
      </c>
      <c r="H17" s="188">
        <v>1</v>
      </c>
      <c r="I17" s="188"/>
      <c r="J17" s="189">
        <f>H17+I17</f>
        <v>1</v>
      </c>
      <c r="K17" s="190">
        <f aca="true" t="shared" si="0" ref="K17:K27">H17-E17</f>
        <v>0</v>
      </c>
      <c r="L17" s="190">
        <f aca="true" t="shared" si="1" ref="L17:L27">I17-F17</f>
        <v>0</v>
      </c>
      <c r="M17" s="191">
        <f aca="true" t="shared" si="2" ref="M17:M27">J17-G17</f>
        <v>0</v>
      </c>
    </row>
    <row r="18" spans="1:13" ht="37.5">
      <c r="A18" s="186">
        <v>2</v>
      </c>
      <c r="B18" s="187" t="s">
        <v>357</v>
      </c>
      <c r="C18" s="177" t="s">
        <v>37</v>
      </c>
      <c r="D18" s="177" t="s">
        <v>356</v>
      </c>
      <c r="E18" s="188">
        <v>15</v>
      </c>
      <c r="F18" s="188"/>
      <c r="G18" s="189">
        <f>E18+F18</f>
        <v>15</v>
      </c>
      <c r="H18" s="188">
        <v>15</v>
      </c>
      <c r="I18" s="188"/>
      <c r="J18" s="189">
        <f>H18+I18</f>
        <v>15</v>
      </c>
      <c r="K18" s="189">
        <f t="shared" si="0"/>
        <v>0</v>
      </c>
      <c r="L18" s="189">
        <f t="shared" si="1"/>
        <v>0</v>
      </c>
      <c r="M18" s="192">
        <f t="shared" si="2"/>
        <v>0</v>
      </c>
    </row>
    <row r="19" spans="1:13" ht="18.75">
      <c r="A19" s="179" t="s">
        <v>31</v>
      </c>
      <c r="B19" s="180" t="s">
        <v>32</v>
      </c>
      <c r="C19" s="177"/>
      <c r="D19" s="181"/>
      <c r="E19" s="193"/>
      <c r="F19" s="193"/>
      <c r="G19" s="193"/>
      <c r="H19" s="193"/>
      <c r="I19" s="193"/>
      <c r="J19" s="193"/>
      <c r="K19" s="189">
        <f t="shared" si="0"/>
        <v>0</v>
      </c>
      <c r="L19" s="189">
        <f t="shared" si="1"/>
        <v>0</v>
      </c>
      <c r="M19" s="192">
        <f t="shared" si="2"/>
        <v>0</v>
      </c>
    </row>
    <row r="20" spans="1:13" ht="32.25" customHeight="1">
      <c r="A20" s="186">
        <v>1</v>
      </c>
      <c r="B20" s="194" t="s">
        <v>358</v>
      </c>
      <c r="C20" s="177" t="s">
        <v>134</v>
      </c>
      <c r="D20" s="195" t="s">
        <v>85</v>
      </c>
      <c r="E20" s="188">
        <v>49850</v>
      </c>
      <c r="F20" s="188"/>
      <c r="G20" s="188">
        <f>E20+F20</f>
        <v>49850</v>
      </c>
      <c r="H20" s="188"/>
      <c r="I20" s="188"/>
      <c r="J20" s="188">
        <f>H20+I20</f>
        <v>0</v>
      </c>
      <c r="K20" s="189">
        <f t="shared" si="0"/>
        <v>-49850</v>
      </c>
      <c r="L20" s="189">
        <f t="shared" si="1"/>
        <v>0</v>
      </c>
      <c r="M20" s="192">
        <f t="shared" si="2"/>
        <v>-49850</v>
      </c>
    </row>
    <row r="21" spans="1:13" ht="18.75" hidden="1">
      <c r="A21" s="186">
        <v>5</v>
      </c>
      <c r="B21" s="194"/>
      <c r="C21" s="177" t="s">
        <v>134</v>
      </c>
      <c r="D21" s="195" t="s">
        <v>38</v>
      </c>
      <c r="E21" s="193"/>
      <c r="F21" s="193"/>
      <c r="G21" s="193">
        <f>E21+F21</f>
        <v>0</v>
      </c>
      <c r="H21" s="193"/>
      <c r="I21" s="193"/>
      <c r="J21" s="193">
        <f>H21+I21</f>
        <v>0</v>
      </c>
      <c r="K21" s="190">
        <f t="shared" si="0"/>
        <v>0</v>
      </c>
      <c r="L21" s="190">
        <f t="shared" si="1"/>
        <v>0</v>
      </c>
      <c r="M21" s="191">
        <f t="shared" si="2"/>
        <v>0</v>
      </c>
    </row>
    <row r="22" spans="1:13" ht="18.75" hidden="1">
      <c r="A22" s="186">
        <v>6</v>
      </c>
      <c r="B22" s="194"/>
      <c r="C22" s="177" t="s">
        <v>37</v>
      </c>
      <c r="D22" s="195" t="s">
        <v>41</v>
      </c>
      <c r="E22" s="188"/>
      <c r="F22" s="188"/>
      <c r="G22" s="193">
        <f>E22+F22</f>
        <v>0</v>
      </c>
      <c r="H22" s="188"/>
      <c r="I22" s="188"/>
      <c r="J22" s="188">
        <f>H22+I22</f>
        <v>0</v>
      </c>
      <c r="K22" s="190">
        <f t="shared" si="0"/>
        <v>0</v>
      </c>
      <c r="L22" s="190">
        <f t="shared" si="1"/>
        <v>0</v>
      </c>
      <c r="M22" s="191">
        <f t="shared" si="2"/>
        <v>0</v>
      </c>
    </row>
    <row r="23" spans="1:13" ht="18.75" hidden="1">
      <c r="A23" s="186">
        <v>7</v>
      </c>
      <c r="B23" s="194"/>
      <c r="C23" s="177" t="s">
        <v>37</v>
      </c>
      <c r="D23" s="195" t="s">
        <v>41</v>
      </c>
      <c r="E23" s="188"/>
      <c r="F23" s="188"/>
      <c r="G23" s="188">
        <f>E23+F23</f>
        <v>0</v>
      </c>
      <c r="H23" s="188"/>
      <c r="I23" s="188"/>
      <c r="J23" s="188">
        <f>H23+I23</f>
        <v>0</v>
      </c>
      <c r="K23" s="190">
        <f t="shared" si="0"/>
        <v>0</v>
      </c>
      <c r="L23" s="190">
        <f t="shared" si="1"/>
        <v>0</v>
      </c>
      <c r="M23" s="191">
        <f t="shared" si="2"/>
        <v>0</v>
      </c>
    </row>
    <row r="24" spans="1:13" ht="18.75">
      <c r="A24" s="196" t="s">
        <v>42</v>
      </c>
      <c r="B24" s="180" t="s">
        <v>43</v>
      </c>
      <c r="C24" s="181"/>
      <c r="D24" s="181"/>
      <c r="E24" s="193"/>
      <c r="F24" s="193"/>
      <c r="G24" s="193"/>
      <c r="H24" s="193"/>
      <c r="I24" s="193"/>
      <c r="J24" s="193"/>
      <c r="K24" s="190">
        <f t="shared" si="0"/>
        <v>0</v>
      </c>
      <c r="L24" s="190">
        <f t="shared" si="1"/>
        <v>0</v>
      </c>
      <c r="M24" s="191">
        <f t="shared" si="2"/>
        <v>0</v>
      </c>
    </row>
    <row r="25" spans="1:13" ht="39" customHeight="1">
      <c r="A25" s="176">
        <v>1</v>
      </c>
      <c r="B25" s="187" t="s">
        <v>359</v>
      </c>
      <c r="C25" s="195" t="s">
        <v>134</v>
      </c>
      <c r="D25" s="195" t="s">
        <v>85</v>
      </c>
      <c r="E25" s="188">
        <v>3323</v>
      </c>
      <c r="F25" s="188"/>
      <c r="G25" s="188">
        <f>E25+F25</f>
        <v>3323</v>
      </c>
      <c r="H25" s="188"/>
      <c r="I25" s="188"/>
      <c r="J25" s="188">
        <f>H25+I25</f>
        <v>0</v>
      </c>
      <c r="K25" s="189">
        <f t="shared" si="0"/>
        <v>-3323</v>
      </c>
      <c r="L25" s="189">
        <f t="shared" si="1"/>
        <v>0</v>
      </c>
      <c r="M25" s="192">
        <f t="shared" si="2"/>
        <v>-3323</v>
      </c>
    </row>
    <row r="26" spans="1:13" ht="18.75">
      <c r="A26" s="196" t="s">
        <v>51</v>
      </c>
      <c r="B26" s="180" t="s">
        <v>52</v>
      </c>
      <c r="C26" s="181"/>
      <c r="D26" s="195"/>
      <c r="E26" s="193"/>
      <c r="F26" s="193"/>
      <c r="G26" s="193">
        <f>E26+F26</f>
        <v>0</v>
      </c>
      <c r="H26" s="193"/>
      <c r="I26" s="193"/>
      <c r="J26" s="193">
        <f>H26+I26</f>
        <v>0</v>
      </c>
      <c r="K26" s="190">
        <f t="shared" si="0"/>
        <v>0</v>
      </c>
      <c r="L26" s="190">
        <f t="shared" si="1"/>
        <v>0</v>
      </c>
      <c r="M26" s="191">
        <f t="shared" si="2"/>
        <v>0</v>
      </c>
    </row>
    <row r="27" spans="1:13" ht="37.5" customHeight="1">
      <c r="A27" s="197">
        <v>1</v>
      </c>
      <c r="B27" s="198" t="s">
        <v>360</v>
      </c>
      <c r="C27" s="199" t="s">
        <v>54</v>
      </c>
      <c r="D27" s="195" t="s">
        <v>85</v>
      </c>
      <c r="E27" s="200">
        <v>44.9</v>
      </c>
      <c r="F27" s="201"/>
      <c r="G27" s="188"/>
      <c r="H27" s="201"/>
      <c r="I27" s="201"/>
      <c r="J27" s="193"/>
      <c r="K27" s="189">
        <f t="shared" si="0"/>
        <v>-44.9</v>
      </c>
      <c r="L27" s="190">
        <f t="shared" si="1"/>
        <v>0</v>
      </c>
      <c r="M27" s="191">
        <f t="shared" si="2"/>
        <v>0</v>
      </c>
    </row>
    <row r="28" spans="1:13" ht="39" customHeight="1">
      <c r="A28" s="197">
        <v>2</v>
      </c>
      <c r="B28" s="198" t="s">
        <v>361</v>
      </c>
      <c r="C28" s="199" t="s">
        <v>54</v>
      </c>
      <c r="D28" s="195" t="s">
        <v>85</v>
      </c>
      <c r="E28" s="201">
        <v>53.8</v>
      </c>
      <c r="F28" s="201"/>
      <c r="G28" s="201"/>
      <c r="H28" s="201"/>
      <c r="I28" s="201"/>
      <c r="J28" s="200"/>
      <c r="K28" s="189">
        <f>H28-E28</f>
        <v>-53.8</v>
      </c>
      <c r="L28" s="190"/>
      <c r="M28" s="191"/>
    </row>
    <row r="29" spans="1:13" ht="19.5" thickBot="1">
      <c r="A29" s="202"/>
      <c r="B29" s="203"/>
      <c r="C29" s="203"/>
      <c r="D29" s="203"/>
      <c r="E29" s="204"/>
      <c r="F29" s="204"/>
      <c r="G29" s="204"/>
      <c r="H29" s="204"/>
      <c r="I29" s="204"/>
      <c r="J29" s="204"/>
      <c r="K29" s="204"/>
      <c r="L29" s="204"/>
      <c r="M29" s="205"/>
    </row>
    <row r="31" spans="1:11" ht="18.75">
      <c r="A31" s="206" t="s">
        <v>250</v>
      </c>
      <c r="B31" s="206"/>
      <c r="C31" s="206"/>
      <c r="D31" s="206"/>
      <c r="E31" s="169"/>
      <c r="F31" s="169"/>
      <c r="G31" s="169"/>
      <c r="H31" s="206"/>
      <c r="I31" s="206"/>
      <c r="J31" s="207" t="s">
        <v>251</v>
      </c>
      <c r="K31" s="207"/>
    </row>
    <row r="32" spans="5:10" ht="18.75">
      <c r="E32" s="170" t="s">
        <v>58</v>
      </c>
      <c r="F32" s="170"/>
      <c r="G32" s="170"/>
      <c r="J32" s="174" t="s">
        <v>59</v>
      </c>
    </row>
  </sheetData>
  <mergeCells count="17">
    <mergeCell ref="E31:G31"/>
    <mergeCell ref="E32:G32"/>
    <mergeCell ref="E14:G14"/>
    <mergeCell ref="H14:J14"/>
    <mergeCell ref="K14:M14"/>
    <mergeCell ref="A14:A15"/>
    <mergeCell ref="B14:B15"/>
    <mergeCell ref="C14:C15"/>
    <mergeCell ref="D14:D15"/>
    <mergeCell ref="A11:D11"/>
    <mergeCell ref="A12:D12"/>
    <mergeCell ref="F12:M12"/>
    <mergeCell ref="A4:M4"/>
    <mergeCell ref="A6:M6"/>
    <mergeCell ref="A7:M7"/>
    <mergeCell ref="A9:M9"/>
    <mergeCell ref="E11:M11"/>
  </mergeCells>
  <printOptions/>
  <pageMargins left="0.32" right="0.23" top="0.84" bottom="0.21" header="0.5" footer="0.17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5" zoomScaleNormal="75" workbookViewId="0" topLeftCell="A30">
      <selection activeCell="B46" sqref="B46"/>
    </sheetView>
  </sheetViews>
  <sheetFormatPr defaultColWidth="9.140625" defaultRowHeight="12.75"/>
  <cols>
    <col min="1" max="1" width="9.28125" style="1" bestFit="1" customWidth="1"/>
    <col min="2" max="2" width="41.28125" style="1" customWidth="1"/>
    <col min="3" max="3" width="13.140625" style="2" customWidth="1"/>
    <col min="4" max="4" width="22.421875" style="1" customWidth="1"/>
    <col min="5" max="5" width="14.8515625" style="1" customWidth="1"/>
    <col min="6" max="6" width="16.57421875" style="1" customWidth="1"/>
    <col min="7" max="7" width="14.28125" style="1" customWidth="1"/>
    <col min="8" max="8" width="14.8515625" style="1" customWidth="1"/>
    <col min="9" max="9" width="16.140625" style="1" customWidth="1"/>
    <col min="10" max="10" width="16.28125" style="1" customWidth="1"/>
    <col min="11" max="11" width="14.8515625" style="1" customWidth="1"/>
    <col min="12" max="12" width="16.140625" style="1" customWidth="1"/>
    <col min="13" max="13" width="16.28125" style="1" customWidth="1"/>
    <col min="14" max="16384" width="9.140625" style="1" customWidth="1"/>
  </cols>
  <sheetData>
    <row r="1" spans="1:13" ht="22.5">
      <c r="A1" s="224" t="s">
        <v>191</v>
      </c>
      <c r="B1" s="224"/>
      <c r="C1" s="224"/>
      <c r="D1" s="224"/>
      <c r="E1" s="224"/>
      <c r="F1" s="224"/>
      <c r="G1" s="224"/>
      <c r="H1" s="224"/>
      <c r="I1" s="224"/>
      <c r="J1" s="224"/>
      <c r="K1" s="171"/>
      <c r="L1" s="171"/>
      <c r="M1" s="171"/>
    </row>
    <row r="3" spans="1:13" ht="20.25">
      <c r="A3" s="172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173"/>
      <c r="M3" s="173"/>
    </row>
    <row r="4" spans="1:13" ht="18.75" customHeight="1">
      <c r="A4" s="226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163"/>
      <c r="L4" s="163"/>
      <c r="M4" s="163"/>
    </row>
    <row r="6" spans="1:13" ht="20.25">
      <c r="A6" s="227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164"/>
      <c r="L6" s="164"/>
      <c r="M6" s="164"/>
    </row>
    <row r="8" spans="1:13" ht="39.75" customHeight="1">
      <c r="A8" s="228">
        <v>1001050</v>
      </c>
      <c r="B8" s="228"/>
      <c r="C8" s="228"/>
      <c r="D8" s="228"/>
      <c r="E8" s="165" t="s">
        <v>192</v>
      </c>
      <c r="F8" s="165"/>
      <c r="G8" s="165"/>
      <c r="H8" s="165"/>
      <c r="I8" s="165"/>
      <c r="J8" s="165"/>
      <c r="K8" s="242"/>
      <c r="L8" s="242"/>
      <c r="M8" s="242"/>
    </row>
    <row r="9" spans="1:13" ht="15.75" customHeight="1">
      <c r="A9" s="243" t="s">
        <v>487</v>
      </c>
      <c r="B9" s="243"/>
      <c r="C9" s="243"/>
      <c r="D9" s="243"/>
      <c r="E9" s="233" t="s">
        <v>8</v>
      </c>
      <c r="F9" s="233"/>
      <c r="G9" s="233"/>
      <c r="H9" s="233"/>
      <c r="I9" s="233"/>
      <c r="J9" s="233"/>
      <c r="K9" s="244"/>
      <c r="L9" s="244"/>
      <c r="M9" s="244"/>
    </row>
    <row r="11" spans="1:13" ht="45" customHeight="1">
      <c r="A11" s="232" t="s">
        <v>9</v>
      </c>
      <c r="B11" s="232" t="s">
        <v>10</v>
      </c>
      <c r="C11" s="232" t="s">
        <v>11</v>
      </c>
      <c r="D11" s="232" t="s">
        <v>12</v>
      </c>
      <c r="E11" s="232" t="s">
        <v>193</v>
      </c>
      <c r="F11" s="232"/>
      <c r="G11" s="232"/>
      <c r="H11" s="232" t="s">
        <v>194</v>
      </c>
      <c r="I11" s="232"/>
      <c r="J11" s="232"/>
      <c r="K11" s="232" t="s">
        <v>195</v>
      </c>
      <c r="L11" s="232"/>
      <c r="M11" s="232"/>
    </row>
    <row r="12" spans="1:13" ht="37.5">
      <c r="A12" s="232"/>
      <c r="B12" s="232"/>
      <c r="C12" s="232"/>
      <c r="D12" s="232"/>
      <c r="E12" s="4" t="s">
        <v>16</v>
      </c>
      <c r="F12" s="4" t="s">
        <v>17</v>
      </c>
      <c r="G12" s="4" t="s">
        <v>18</v>
      </c>
      <c r="H12" s="4" t="s">
        <v>16</v>
      </c>
      <c r="I12" s="4" t="s">
        <v>17</v>
      </c>
      <c r="J12" s="4" t="s">
        <v>18</v>
      </c>
      <c r="K12" s="4" t="s">
        <v>16</v>
      </c>
      <c r="L12" s="4" t="s">
        <v>17</v>
      </c>
      <c r="M12" s="4" t="s">
        <v>18</v>
      </c>
    </row>
    <row r="13" spans="1:13" ht="18.75">
      <c r="A13" s="116">
        <v>1</v>
      </c>
      <c r="B13" s="6" t="s">
        <v>196</v>
      </c>
      <c r="C13" s="78"/>
      <c r="D13" s="79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31.5">
      <c r="A14" s="81">
        <v>1</v>
      </c>
      <c r="B14" s="82" t="s">
        <v>197</v>
      </c>
      <c r="C14" s="81" t="s">
        <v>37</v>
      </c>
      <c r="D14" s="83" t="s">
        <v>23</v>
      </c>
      <c r="E14" s="84">
        <v>27</v>
      </c>
      <c r="F14" s="84"/>
      <c r="G14" s="84">
        <f aca="true" t="shared" si="0" ref="G14:G30">E14+F14</f>
        <v>27</v>
      </c>
      <c r="H14" s="84">
        <v>27</v>
      </c>
      <c r="I14" s="84"/>
      <c r="J14" s="84">
        <f aca="true" t="shared" si="1" ref="J14:J30">H14+I14</f>
        <v>27</v>
      </c>
      <c r="K14" s="80"/>
      <c r="L14" s="80"/>
      <c r="M14" s="80">
        <f aca="true" t="shared" si="2" ref="M14:M30">K14+L14</f>
        <v>0</v>
      </c>
    </row>
    <row r="15" spans="1:13" ht="18.75">
      <c r="A15" s="81">
        <v>2</v>
      </c>
      <c r="B15" s="82" t="s">
        <v>198</v>
      </c>
      <c r="C15" s="81" t="s">
        <v>37</v>
      </c>
      <c r="D15" s="83"/>
      <c r="E15" s="84">
        <v>6</v>
      </c>
      <c r="F15" s="84"/>
      <c r="G15" s="84"/>
      <c r="H15" s="84">
        <v>6</v>
      </c>
      <c r="I15" s="84"/>
      <c r="J15" s="84"/>
      <c r="K15" s="80"/>
      <c r="L15" s="80"/>
      <c r="M15" s="80"/>
    </row>
    <row r="16" spans="1:13" ht="31.5">
      <c r="A16" s="81">
        <v>3</v>
      </c>
      <c r="B16" s="82" t="s">
        <v>199</v>
      </c>
      <c r="C16" s="81" t="s">
        <v>37</v>
      </c>
      <c r="D16" s="83" t="s">
        <v>23</v>
      </c>
      <c r="E16" s="84">
        <v>11</v>
      </c>
      <c r="F16" s="80"/>
      <c r="G16" s="84">
        <f t="shared" si="0"/>
        <v>11</v>
      </c>
      <c r="H16" s="84">
        <v>11</v>
      </c>
      <c r="I16" s="80"/>
      <c r="J16" s="84">
        <f t="shared" si="1"/>
        <v>11</v>
      </c>
      <c r="K16" s="84">
        <v>12</v>
      </c>
      <c r="L16" s="80"/>
      <c r="M16" s="80">
        <f t="shared" si="2"/>
        <v>12</v>
      </c>
    </row>
    <row r="17" spans="1:13" ht="47.25">
      <c r="A17" s="81">
        <v>4</v>
      </c>
      <c r="B17" s="82" t="s">
        <v>200</v>
      </c>
      <c r="C17" s="81" t="s">
        <v>37</v>
      </c>
      <c r="D17" s="83" t="s">
        <v>23</v>
      </c>
      <c r="E17" s="84">
        <v>442</v>
      </c>
      <c r="F17" s="84"/>
      <c r="G17" s="84">
        <f t="shared" si="0"/>
        <v>442</v>
      </c>
      <c r="H17" s="84">
        <v>438</v>
      </c>
      <c r="I17" s="84"/>
      <c r="J17" s="84">
        <f t="shared" si="1"/>
        <v>438</v>
      </c>
      <c r="K17" s="84">
        <v>-4</v>
      </c>
      <c r="L17" s="80"/>
      <c r="M17" s="80">
        <f t="shared" si="2"/>
        <v>-4</v>
      </c>
    </row>
    <row r="18" spans="1:13" ht="18.75">
      <c r="A18" s="81">
        <v>5</v>
      </c>
      <c r="B18" s="82" t="s">
        <v>24</v>
      </c>
      <c r="C18" s="81" t="s">
        <v>25</v>
      </c>
      <c r="D18" s="83" t="s">
        <v>23</v>
      </c>
      <c r="E18" s="84">
        <v>29</v>
      </c>
      <c r="F18" s="84"/>
      <c r="G18" s="84">
        <f t="shared" si="0"/>
        <v>29</v>
      </c>
      <c r="H18" s="84">
        <v>33</v>
      </c>
      <c r="I18" s="84"/>
      <c r="J18" s="84">
        <f t="shared" si="1"/>
        <v>33</v>
      </c>
      <c r="K18" s="84">
        <v>4</v>
      </c>
      <c r="L18" s="80"/>
      <c r="M18" s="80"/>
    </row>
    <row r="19" spans="1:13" ht="18.75">
      <c r="A19" s="81">
        <v>6</v>
      </c>
      <c r="B19" s="82" t="s">
        <v>26</v>
      </c>
      <c r="C19" s="81" t="s">
        <v>25</v>
      </c>
      <c r="D19" s="83" t="s">
        <v>23</v>
      </c>
      <c r="E19" s="84">
        <v>44578</v>
      </c>
      <c r="F19" s="84">
        <v>86</v>
      </c>
      <c r="G19" s="84">
        <f t="shared" si="0"/>
        <v>44664</v>
      </c>
      <c r="H19" s="84">
        <v>31292</v>
      </c>
      <c r="I19" s="84">
        <v>76</v>
      </c>
      <c r="J19" s="84">
        <f t="shared" si="1"/>
        <v>31368</v>
      </c>
      <c r="K19" s="84">
        <v>-13286</v>
      </c>
      <c r="L19" s="84">
        <v>-10</v>
      </c>
      <c r="M19" s="84">
        <f t="shared" si="2"/>
        <v>-13296</v>
      </c>
    </row>
    <row r="20" spans="1:13" ht="18.75">
      <c r="A20" s="81">
        <v>7</v>
      </c>
      <c r="B20" s="82" t="s">
        <v>27</v>
      </c>
      <c r="C20" s="81" t="s">
        <v>25</v>
      </c>
      <c r="D20" s="83" t="s">
        <v>23</v>
      </c>
      <c r="E20" s="84">
        <v>58947</v>
      </c>
      <c r="F20" s="84">
        <v>284</v>
      </c>
      <c r="G20" s="84">
        <f>E20+F20</f>
        <v>59231</v>
      </c>
      <c r="H20" s="84">
        <v>60203</v>
      </c>
      <c r="I20" s="84">
        <v>216</v>
      </c>
      <c r="J20" s="84">
        <f>H20+I20</f>
        <v>60419</v>
      </c>
      <c r="K20" s="84">
        <f>H20-E20</f>
        <v>1256</v>
      </c>
      <c r="L20" s="84">
        <f>I20-F20</f>
        <v>-68</v>
      </c>
      <c r="M20" s="84">
        <f>K20+L20</f>
        <v>1188</v>
      </c>
    </row>
    <row r="21" spans="1:13" ht="18.75">
      <c r="A21" s="81">
        <v>8</v>
      </c>
      <c r="B21" s="82" t="s">
        <v>28</v>
      </c>
      <c r="C21" s="81" t="s">
        <v>25</v>
      </c>
      <c r="D21" s="83" t="s">
        <v>23</v>
      </c>
      <c r="E21" s="84">
        <v>46088</v>
      </c>
      <c r="F21" s="84">
        <v>1395</v>
      </c>
      <c r="G21" s="84">
        <f>E21+F21</f>
        <v>47483</v>
      </c>
      <c r="H21" s="84">
        <v>42397</v>
      </c>
      <c r="I21" s="84">
        <v>1207</v>
      </c>
      <c r="J21" s="84">
        <f>H21+I21</f>
        <v>43604</v>
      </c>
      <c r="K21" s="84">
        <f>H21-E21</f>
        <v>-3691</v>
      </c>
      <c r="L21" s="84">
        <f>I21-F21</f>
        <v>-188</v>
      </c>
      <c r="M21" s="84">
        <f>K21+L21</f>
        <v>-3879</v>
      </c>
    </row>
    <row r="22" spans="1:13" ht="18.75">
      <c r="A22" s="81">
        <v>9</v>
      </c>
      <c r="B22" s="82" t="s">
        <v>29</v>
      </c>
      <c r="C22" s="81" t="s">
        <v>25</v>
      </c>
      <c r="D22" s="83" t="s">
        <v>23</v>
      </c>
      <c r="E22" s="84">
        <v>4785</v>
      </c>
      <c r="F22" s="84"/>
      <c r="G22" s="84">
        <f t="shared" si="0"/>
        <v>4785</v>
      </c>
      <c r="H22" s="84">
        <v>4589</v>
      </c>
      <c r="I22" s="84"/>
      <c r="J22" s="84">
        <f t="shared" si="1"/>
        <v>4589</v>
      </c>
      <c r="K22" s="84">
        <f aca="true" t="shared" si="3" ref="K22:L51">H22-E22</f>
        <v>-196</v>
      </c>
      <c r="L22" s="84">
        <f t="shared" si="3"/>
        <v>0</v>
      </c>
      <c r="M22" s="84">
        <f t="shared" si="2"/>
        <v>-196</v>
      </c>
    </row>
    <row r="23" spans="1:13" ht="18.75">
      <c r="A23" s="81">
        <v>10</v>
      </c>
      <c r="B23" s="82" t="s">
        <v>30</v>
      </c>
      <c r="C23" s="81" t="s">
        <v>25</v>
      </c>
      <c r="D23" s="83" t="s">
        <v>23</v>
      </c>
      <c r="E23" s="84">
        <v>15349</v>
      </c>
      <c r="F23" s="84">
        <v>4284</v>
      </c>
      <c r="G23" s="84">
        <f t="shared" si="0"/>
        <v>19633</v>
      </c>
      <c r="H23" s="84">
        <v>14762</v>
      </c>
      <c r="I23" s="84">
        <v>3687</v>
      </c>
      <c r="J23" s="84">
        <f t="shared" si="1"/>
        <v>18449</v>
      </c>
      <c r="K23" s="84">
        <f t="shared" si="3"/>
        <v>-587</v>
      </c>
      <c r="L23" s="84">
        <f t="shared" si="3"/>
        <v>-597</v>
      </c>
      <c r="M23" s="84">
        <f>K23+L23</f>
        <v>-1184</v>
      </c>
    </row>
    <row r="24" spans="1:13" ht="63">
      <c r="A24" s="81">
        <v>11</v>
      </c>
      <c r="B24" s="82" t="s">
        <v>201</v>
      </c>
      <c r="C24" s="81" t="s">
        <v>34</v>
      </c>
      <c r="D24" s="82" t="s">
        <v>202</v>
      </c>
      <c r="E24" s="84"/>
      <c r="F24" s="84">
        <v>27</v>
      </c>
      <c r="G24" s="84">
        <f t="shared" si="0"/>
        <v>27</v>
      </c>
      <c r="H24" s="84"/>
      <c r="I24" s="84">
        <v>27</v>
      </c>
      <c r="J24" s="84">
        <f t="shared" si="1"/>
        <v>27</v>
      </c>
      <c r="K24" s="84">
        <f t="shared" si="3"/>
        <v>0</v>
      </c>
      <c r="L24" s="84">
        <f t="shared" si="3"/>
        <v>0</v>
      </c>
      <c r="M24" s="84">
        <f>K24+L24</f>
        <v>0</v>
      </c>
    </row>
    <row r="25" spans="1:13" ht="63">
      <c r="A25" s="81">
        <v>12</v>
      </c>
      <c r="B25" s="82" t="s">
        <v>203</v>
      </c>
      <c r="C25" s="81" t="s">
        <v>34</v>
      </c>
      <c r="D25" s="82" t="s">
        <v>202</v>
      </c>
      <c r="E25" s="84"/>
      <c r="F25" s="84">
        <v>203</v>
      </c>
      <c r="G25" s="84">
        <f t="shared" si="0"/>
        <v>203</v>
      </c>
      <c r="H25" s="84"/>
      <c r="I25" s="84">
        <v>203</v>
      </c>
      <c r="J25" s="84">
        <f t="shared" si="1"/>
        <v>203</v>
      </c>
      <c r="K25" s="84">
        <f t="shared" si="3"/>
        <v>0</v>
      </c>
      <c r="L25" s="84">
        <f t="shared" si="3"/>
        <v>0</v>
      </c>
      <c r="M25" s="84">
        <f>K25+L25</f>
        <v>0</v>
      </c>
    </row>
    <row r="26" spans="1:13" ht="47.25">
      <c r="A26" s="81">
        <v>13</v>
      </c>
      <c r="B26" s="82" t="s">
        <v>204</v>
      </c>
      <c r="C26" s="81" t="s">
        <v>34</v>
      </c>
      <c r="D26" s="82" t="s">
        <v>202</v>
      </c>
      <c r="E26" s="84"/>
      <c r="F26" s="84">
        <v>1</v>
      </c>
      <c r="G26" s="84">
        <f t="shared" si="0"/>
        <v>1</v>
      </c>
      <c r="H26" s="84"/>
      <c r="I26" s="84">
        <v>1</v>
      </c>
      <c r="J26" s="84">
        <f t="shared" si="1"/>
        <v>1</v>
      </c>
      <c r="K26" s="84">
        <f t="shared" si="3"/>
        <v>0</v>
      </c>
      <c r="L26" s="84">
        <f t="shared" si="3"/>
        <v>0</v>
      </c>
      <c r="M26" s="84">
        <f>K26+L26</f>
        <v>0</v>
      </c>
    </row>
    <row r="27" spans="1:13" s="88" customFormat="1" ht="31.5">
      <c r="A27" s="81">
        <v>14</v>
      </c>
      <c r="B27" s="85" t="s">
        <v>205</v>
      </c>
      <c r="C27" s="86" t="s">
        <v>37</v>
      </c>
      <c r="D27" s="85" t="s">
        <v>206</v>
      </c>
      <c r="E27" s="87">
        <v>769</v>
      </c>
      <c r="F27" s="87"/>
      <c r="G27" s="87">
        <f t="shared" si="0"/>
        <v>769</v>
      </c>
      <c r="H27" s="87">
        <v>489</v>
      </c>
      <c r="I27" s="87"/>
      <c r="J27" s="87">
        <f t="shared" si="1"/>
        <v>489</v>
      </c>
      <c r="K27" s="84">
        <f t="shared" si="3"/>
        <v>-280</v>
      </c>
      <c r="L27" s="84">
        <f t="shared" si="3"/>
        <v>0</v>
      </c>
      <c r="M27" s="87">
        <f t="shared" si="2"/>
        <v>-280</v>
      </c>
    </row>
    <row r="28" spans="1:13" s="88" customFormat="1" ht="31.5">
      <c r="A28" s="81">
        <v>15</v>
      </c>
      <c r="B28" s="85" t="s">
        <v>207</v>
      </c>
      <c r="C28" s="86" t="s">
        <v>37</v>
      </c>
      <c r="D28" s="85" t="s">
        <v>206</v>
      </c>
      <c r="E28" s="87">
        <v>12</v>
      </c>
      <c r="F28" s="87"/>
      <c r="G28" s="87">
        <f t="shared" si="0"/>
        <v>12</v>
      </c>
      <c r="H28" s="87">
        <v>11</v>
      </c>
      <c r="I28" s="87"/>
      <c r="J28" s="87">
        <f t="shared" si="1"/>
        <v>11</v>
      </c>
      <c r="K28" s="84">
        <f t="shared" si="3"/>
        <v>-1</v>
      </c>
      <c r="L28" s="84">
        <f t="shared" si="3"/>
        <v>0</v>
      </c>
      <c r="M28" s="87">
        <f t="shared" si="2"/>
        <v>-1</v>
      </c>
    </row>
    <row r="29" spans="1:13" s="88" customFormat="1" ht="18.75">
      <c r="A29" s="81">
        <v>16</v>
      </c>
      <c r="B29" s="85" t="s">
        <v>208</v>
      </c>
      <c r="C29" s="86" t="s">
        <v>25</v>
      </c>
      <c r="D29" s="89" t="s">
        <v>41</v>
      </c>
      <c r="E29" s="87">
        <v>1096</v>
      </c>
      <c r="F29" s="87"/>
      <c r="G29" s="87">
        <f t="shared" si="0"/>
        <v>1096</v>
      </c>
      <c r="H29" s="87">
        <v>115707</v>
      </c>
      <c r="I29" s="87"/>
      <c r="J29" s="87">
        <f t="shared" si="1"/>
        <v>115707</v>
      </c>
      <c r="K29" s="84">
        <f t="shared" si="3"/>
        <v>114611</v>
      </c>
      <c r="L29" s="84">
        <f t="shared" si="3"/>
        <v>0</v>
      </c>
      <c r="M29" s="87">
        <f t="shared" si="2"/>
        <v>114611</v>
      </c>
    </row>
    <row r="30" spans="1:13" s="88" customFormat="1" ht="47.25">
      <c r="A30" s="81">
        <v>17</v>
      </c>
      <c r="B30" s="85" t="s">
        <v>209</v>
      </c>
      <c r="C30" s="86" t="s">
        <v>62</v>
      </c>
      <c r="D30" s="89" t="s">
        <v>132</v>
      </c>
      <c r="E30" s="90">
        <v>43223.6</v>
      </c>
      <c r="F30" s="90">
        <v>148104.3</v>
      </c>
      <c r="G30" s="90">
        <f t="shared" si="0"/>
        <v>191327.9</v>
      </c>
      <c r="H30" s="90">
        <v>43223.6</v>
      </c>
      <c r="I30" s="90">
        <v>148104.3</v>
      </c>
      <c r="J30" s="90">
        <f t="shared" si="1"/>
        <v>191327.9</v>
      </c>
      <c r="K30" s="80">
        <f t="shared" si="3"/>
        <v>0</v>
      </c>
      <c r="L30" s="80">
        <f t="shared" si="3"/>
        <v>0</v>
      </c>
      <c r="M30" s="90">
        <f t="shared" si="2"/>
        <v>0</v>
      </c>
    </row>
    <row r="31" spans="1:13" ht="18.75">
      <c r="A31" s="116">
        <v>2</v>
      </c>
      <c r="B31" s="6" t="s">
        <v>210</v>
      </c>
      <c r="C31" s="78"/>
      <c r="D31" s="79"/>
      <c r="E31" s="80"/>
      <c r="F31" s="80"/>
      <c r="G31" s="80"/>
      <c r="H31" s="80"/>
      <c r="I31" s="80"/>
      <c r="J31" s="80"/>
      <c r="K31" s="84">
        <f t="shared" si="3"/>
        <v>0</v>
      </c>
      <c r="L31" s="84">
        <f t="shared" si="3"/>
        <v>0</v>
      </c>
      <c r="M31" s="80"/>
    </row>
    <row r="32" spans="1:13" ht="18.75">
      <c r="A32" s="81">
        <v>1</v>
      </c>
      <c r="B32" s="82" t="s">
        <v>211</v>
      </c>
      <c r="C32" s="81" t="s">
        <v>134</v>
      </c>
      <c r="D32" s="83" t="s">
        <v>171</v>
      </c>
      <c r="E32" s="80">
        <v>512</v>
      </c>
      <c r="F32" s="80"/>
      <c r="G32" s="80">
        <f aca="true" t="shared" si="4" ref="G32:G47">E32+F32</f>
        <v>512</v>
      </c>
      <c r="H32" s="80">
        <v>515.8</v>
      </c>
      <c r="I32" s="80"/>
      <c r="J32" s="80">
        <f aca="true" t="shared" si="5" ref="J32:J47">H32+I32</f>
        <v>515.8</v>
      </c>
      <c r="K32" s="80">
        <f t="shared" si="3"/>
        <v>3.7999999999999545</v>
      </c>
      <c r="L32" s="84">
        <f t="shared" si="3"/>
        <v>0</v>
      </c>
      <c r="M32" s="80">
        <f aca="true" t="shared" si="6" ref="M32:M47">K32+L32</f>
        <v>3.7999999999999545</v>
      </c>
    </row>
    <row r="33" spans="1:13" ht="31.5">
      <c r="A33" s="81">
        <v>2</v>
      </c>
      <c r="B33" s="82" t="s">
        <v>212</v>
      </c>
      <c r="C33" s="81" t="s">
        <v>134</v>
      </c>
      <c r="D33" s="83" t="s">
        <v>171</v>
      </c>
      <c r="E33" s="80">
        <v>38</v>
      </c>
      <c r="F33" s="80"/>
      <c r="G33" s="80">
        <f t="shared" si="4"/>
        <v>38</v>
      </c>
      <c r="H33" s="80">
        <v>26.2</v>
      </c>
      <c r="I33" s="80"/>
      <c r="J33" s="80">
        <f t="shared" si="5"/>
        <v>26.2</v>
      </c>
      <c r="K33" s="80">
        <f t="shared" si="3"/>
        <v>-11.8</v>
      </c>
      <c r="L33" s="84">
        <f t="shared" si="3"/>
        <v>0</v>
      </c>
      <c r="M33" s="80">
        <f t="shared" si="6"/>
        <v>-11.8</v>
      </c>
    </row>
    <row r="34" spans="1:13" ht="31.5">
      <c r="A34" s="81">
        <v>3</v>
      </c>
      <c r="B34" s="82" t="s">
        <v>213</v>
      </c>
      <c r="C34" s="81" t="s">
        <v>134</v>
      </c>
      <c r="D34" s="83" t="s">
        <v>171</v>
      </c>
      <c r="E34" s="80">
        <v>64</v>
      </c>
      <c r="F34" s="80"/>
      <c r="G34" s="80">
        <f t="shared" si="4"/>
        <v>64</v>
      </c>
      <c r="H34" s="80">
        <v>53.2</v>
      </c>
      <c r="I34" s="80"/>
      <c r="J34" s="80">
        <f t="shared" si="5"/>
        <v>53.2</v>
      </c>
      <c r="K34" s="80">
        <f t="shared" si="3"/>
        <v>-10.799999999999997</v>
      </c>
      <c r="L34" s="84">
        <f t="shared" si="3"/>
        <v>0</v>
      </c>
      <c r="M34" s="80">
        <f t="shared" si="6"/>
        <v>-10.799999999999997</v>
      </c>
    </row>
    <row r="35" spans="1:13" ht="31.5">
      <c r="A35" s="81">
        <v>4</v>
      </c>
      <c r="B35" s="82" t="s">
        <v>214</v>
      </c>
      <c r="C35" s="81" t="s">
        <v>134</v>
      </c>
      <c r="D35" s="83" t="s">
        <v>171</v>
      </c>
      <c r="E35" s="80">
        <v>16</v>
      </c>
      <c r="F35" s="80"/>
      <c r="G35" s="80">
        <f t="shared" si="4"/>
        <v>16</v>
      </c>
      <c r="H35" s="80">
        <v>17.8</v>
      </c>
      <c r="I35" s="80"/>
      <c r="J35" s="80">
        <f t="shared" si="5"/>
        <v>17.8</v>
      </c>
      <c r="K35" s="80">
        <f>H35-E35</f>
        <v>1.8000000000000007</v>
      </c>
      <c r="L35" s="84">
        <f>I35-F35</f>
        <v>0</v>
      </c>
      <c r="M35" s="80">
        <f>K35+L35</f>
        <v>1.8000000000000007</v>
      </c>
    </row>
    <row r="36" spans="1:13" ht="31.5">
      <c r="A36" s="81">
        <v>5</v>
      </c>
      <c r="B36" s="82" t="s">
        <v>215</v>
      </c>
      <c r="C36" s="81" t="s">
        <v>37</v>
      </c>
      <c r="D36" s="83" t="s">
        <v>171</v>
      </c>
      <c r="E36" s="84">
        <v>350</v>
      </c>
      <c r="F36" s="84"/>
      <c r="G36" s="84">
        <f t="shared" si="4"/>
        <v>350</v>
      </c>
      <c r="H36" s="84">
        <v>197</v>
      </c>
      <c r="I36" s="84"/>
      <c r="J36" s="84">
        <f t="shared" si="5"/>
        <v>197</v>
      </c>
      <c r="K36" s="84">
        <f>H36-E36</f>
        <v>-153</v>
      </c>
      <c r="L36" s="84">
        <f>I36-F36</f>
        <v>0</v>
      </c>
      <c r="M36" s="84">
        <f>K36+L36</f>
        <v>-153</v>
      </c>
    </row>
    <row r="37" spans="1:13" ht="18.75">
      <c r="A37" s="81">
        <v>6</v>
      </c>
      <c r="B37" s="82" t="s">
        <v>216</v>
      </c>
      <c r="C37" s="81" t="s">
        <v>134</v>
      </c>
      <c r="D37" s="83" t="s">
        <v>171</v>
      </c>
      <c r="E37" s="80">
        <v>3.5</v>
      </c>
      <c r="F37" s="80"/>
      <c r="G37" s="80">
        <f t="shared" si="4"/>
        <v>3.5</v>
      </c>
      <c r="H37" s="80">
        <v>3</v>
      </c>
      <c r="I37" s="80"/>
      <c r="J37" s="80">
        <f t="shared" si="5"/>
        <v>3</v>
      </c>
      <c r="K37" s="80">
        <f t="shared" si="3"/>
        <v>-0.5</v>
      </c>
      <c r="L37" s="84">
        <f t="shared" si="3"/>
        <v>0</v>
      </c>
      <c r="M37" s="80">
        <f t="shared" si="6"/>
        <v>-0.5</v>
      </c>
    </row>
    <row r="38" spans="1:13" ht="47.25">
      <c r="A38" s="81">
        <v>7</v>
      </c>
      <c r="B38" s="82" t="s">
        <v>217</v>
      </c>
      <c r="C38" s="81" t="s">
        <v>218</v>
      </c>
      <c r="D38" s="83" t="s">
        <v>171</v>
      </c>
      <c r="E38" s="80">
        <v>11</v>
      </c>
      <c r="F38" s="80"/>
      <c r="G38" s="80">
        <f t="shared" si="4"/>
        <v>11</v>
      </c>
      <c r="H38" s="80">
        <v>9.6</v>
      </c>
      <c r="I38" s="80"/>
      <c r="J38" s="80">
        <f t="shared" si="5"/>
        <v>9.6</v>
      </c>
      <c r="K38" s="80">
        <f>H38-E38</f>
        <v>-1.4000000000000004</v>
      </c>
      <c r="L38" s="84">
        <f t="shared" si="3"/>
        <v>0</v>
      </c>
      <c r="M38" s="80">
        <f t="shared" si="6"/>
        <v>-1.4000000000000004</v>
      </c>
    </row>
    <row r="39" spans="1:13" ht="31.5">
      <c r="A39" s="81">
        <v>8</v>
      </c>
      <c r="B39" s="82" t="s">
        <v>219</v>
      </c>
      <c r="C39" s="81" t="s">
        <v>62</v>
      </c>
      <c r="D39" s="83" t="s">
        <v>171</v>
      </c>
      <c r="E39" s="80">
        <v>1000000</v>
      </c>
      <c r="F39" s="80"/>
      <c r="G39" s="80">
        <f t="shared" si="4"/>
        <v>1000000</v>
      </c>
      <c r="H39" s="80">
        <v>1957627</v>
      </c>
      <c r="I39" s="80"/>
      <c r="J39" s="80">
        <f t="shared" si="5"/>
        <v>1957627</v>
      </c>
      <c r="K39" s="80">
        <f t="shared" si="3"/>
        <v>957627</v>
      </c>
      <c r="L39" s="80">
        <f t="shared" si="3"/>
        <v>0</v>
      </c>
      <c r="M39" s="80">
        <f t="shared" si="6"/>
        <v>957627</v>
      </c>
    </row>
    <row r="40" spans="1:13" ht="31.5">
      <c r="A40" s="81">
        <v>9</v>
      </c>
      <c r="B40" s="82" t="s">
        <v>220</v>
      </c>
      <c r="C40" s="81" t="s">
        <v>62</v>
      </c>
      <c r="D40" s="83" t="s">
        <v>171</v>
      </c>
      <c r="E40" s="80">
        <v>1354.1</v>
      </c>
      <c r="F40" s="80"/>
      <c r="G40" s="80">
        <f t="shared" si="4"/>
        <v>1354.1</v>
      </c>
      <c r="H40" s="80">
        <v>1148.9</v>
      </c>
      <c r="I40" s="80"/>
      <c r="J40" s="80">
        <f t="shared" si="5"/>
        <v>1148.9</v>
      </c>
      <c r="K40" s="80">
        <f t="shared" si="3"/>
        <v>-205.19999999999982</v>
      </c>
      <c r="L40" s="80"/>
      <c r="M40" s="80">
        <f t="shared" si="6"/>
        <v>-205.19999999999982</v>
      </c>
    </row>
    <row r="41" spans="1:13" ht="32.25" customHeight="1">
      <c r="A41" s="81">
        <v>10</v>
      </c>
      <c r="B41" s="82" t="s">
        <v>221</v>
      </c>
      <c r="C41" s="81" t="s">
        <v>167</v>
      </c>
      <c r="D41" s="83" t="s">
        <v>171</v>
      </c>
      <c r="E41" s="80"/>
      <c r="F41" s="80">
        <v>950.7</v>
      </c>
      <c r="G41" s="80">
        <f t="shared" si="4"/>
        <v>950.7</v>
      </c>
      <c r="H41" s="80"/>
      <c r="I41" s="80">
        <v>969.4</v>
      </c>
      <c r="J41" s="80">
        <f t="shared" si="5"/>
        <v>969.4</v>
      </c>
      <c r="K41" s="84">
        <f t="shared" si="3"/>
        <v>0</v>
      </c>
      <c r="L41" s="80">
        <f t="shared" si="3"/>
        <v>18.699999999999932</v>
      </c>
      <c r="M41" s="80">
        <f t="shared" si="6"/>
        <v>18.699999999999932</v>
      </c>
    </row>
    <row r="42" spans="1:13" ht="31.5">
      <c r="A42" s="81">
        <v>11</v>
      </c>
      <c r="B42" s="82" t="s">
        <v>222</v>
      </c>
      <c r="C42" s="81" t="s">
        <v>167</v>
      </c>
      <c r="D42" s="83" t="s">
        <v>171</v>
      </c>
      <c r="E42" s="80"/>
      <c r="F42" s="80">
        <v>77.2</v>
      </c>
      <c r="G42" s="80">
        <f t="shared" si="4"/>
        <v>77.2</v>
      </c>
      <c r="H42" s="80"/>
      <c r="I42" s="80">
        <v>136.4</v>
      </c>
      <c r="J42" s="80">
        <f t="shared" si="5"/>
        <v>136.4</v>
      </c>
      <c r="K42" s="84">
        <f t="shared" si="3"/>
        <v>0</v>
      </c>
      <c r="L42" s="80">
        <f t="shared" si="3"/>
        <v>59.2</v>
      </c>
      <c r="M42" s="80">
        <f t="shared" si="6"/>
        <v>59.2</v>
      </c>
    </row>
    <row r="43" spans="1:13" ht="31.5">
      <c r="A43" s="81">
        <v>12</v>
      </c>
      <c r="B43" s="82" t="s">
        <v>488</v>
      </c>
      <c r="C43" s="81" t="s">
        <v>167</v>
      </c>
      <c r="D43" s="83" t="s">
        <v>171</v>
      </c>
      <c r="E43" s="80"/>
      <c r="F43" s="80">
        <v>5</v>
      </c>
      <c r="G43" s="80">
        <f t="shared" si="4"/>
        <v>5</v>
      </c>
      <c r="H43" s="80"/>
      <c r="I43" s="80">
        <v>2</v>
      </c>
      <c r="J43" s="80">
        <f t="shared" si="5"/>
        <v>2</v>
      </c>
      <c r="K43" s="84">
        <f t="shared" si="3"/>
        <v>0</v>
      </c>
      <c r="L43" s="80">
        <f t="shared" si="3"/>
        <v>-3</v>
      </c>
      <c r="M43" s="80">
        <f t="shared" si="6"/>
        <v>-3</v>
      </c>
    </row>
    <row r="44" spans="1:13" ht="31.5">
      <c r="A44" s="81">
        <v>13</v>
      </c>
      <c r="B44" s="82" t="s">
        <v>223</v>
      </c>
      <c r="C44" s="81" t="s">
        <v>224</v>
      </c>
      <c r="D44" s="83" t="s">
        <v>171</v>
      </c>
      <c r="E44" s="80">
        <v>15000</v>
      </c>
      <c r="F44" s="80"/>
      <c r="G44" s="80">
        <f t="shared" si="4"/>
        <v>15000</v>
      </c>
      <c r="H44" s="80">
        <v>13300</v>
      </c>
      <c r="I44" s="80"/>
      <c r="J44" s="80">
        <f t="shared" si="5"/>
        <v>13300</v>
      </c>
      <c r="K44" s="84">
        <f t="shared" si="3"/>
        <v>-1700</v>
      </c>
      <c r="L44" s="80">
        <f t="shared" si="3"/>
        <v>0</v>
      </c>
      <c r="M44" s="80">
        <f t="shared" si="6"/>
        <v>-1700</v>
      </c>
    </row>
    <row r="45" spans="1:13" ht="31.5">
      <c r="A45" s="81">
        <v>14</v>
      </c>
      <c r="B45" s="82" t="s">
        <v>489</v>
      </c>
      <c r="C45" s="81" t="s">
        <v>25</v>
      </c>
      <c r="D45" s="83" t="s">
        <v>171</v>
      </c>
      <c r="E45" s="80">
        <v>2000</v>
      </c>
      <c r="F45" s="80"/>
      <c r="G45" s="80">
        <f t="shared" si="4"/>
        <v>2000</v>
      </c>
      <c r="H45" s="80">
        <v>1784</v>
      </c>
      <c r="I45" s="80"/>
      <c r="J45" s="80">
        <f t="shared" si="5"/>
        <v>1784</v>
      </c>
      <c r="K45" s="84">
        <f t="shared" si="3"/>
        <v>-216</v>
      </c>
      <c r="L45" s="84">
        <f t="shared" si="3"/>
        <v>0</v>
      </c>
      <c r="M45" s="80">
        <f t="shared" si="6"/>
        <v>-216</v>
      </c>
    </row>
    <row r="46" spans="1:13" ht="47.25">
      <c r="A46" s="81">
        <v>15</v>
      </c>
      <c r="B46" s="82" t="s">
        <v>225</v>
      </c>
      <c r="C46" s="81" t="s">
        <v>167</v>
      </c>
      <c r="D46" s="83" t="s">
        <v>41</v>
      </c>
      <c r="E46" s="80">
        <v>115.3</v>
      </c>
      <c r="F46" s="80"/>
      <c r="G46" s="80">
        <f t="shared" si="4"/>
        <v>115.3</v>
      </c>
      <c r="H46" s="80">
        <v>141.1</v>
      </c>
      <c r="I46" s="80"/>
      <c r="J46" s="80">
        <f t="shared" si="5"/>
        <v>141.1</v>
      </c>
      <c r="K46" s="80">
        <f t="shared" si="3"/>
        <v>25.799999999999997</v>
      </c>
      <c r="L46" s="84">
        <f t="shared" si="3"/>
        <v>0</v>
      </c>
      <c r="M46" s="80">
        <f t="shared" si="6"/>
        <v>25.799999999999997</v>
      </c>
    </row>
    <row r="47" spans="1:13" ht="47.25">
      <c r="A47" s="81">
        <v>16</v>
      </c>
      <c r="B47" s="82" t="s">
        <v>226</v>
      </c>
      <c r="C47" s="81" t="s">
        <v>227</v>
      </c>
      <c r="D47" s="83" t="s">
        <v>41</v>
      </c>
      <c r="E47" s="80">
        <v>1.4</v>
      </c>
      <c r="F47" s="80">
        <v>2.8</v>
      </c>
      <c r="G47" s="80">
        <f t="shared" si="4"/>
        <v>4.199999999999999</v>
      </c>
      <c r="H47" s="80">
        <v>1.4</v>
      </c>
      <c r="I47" s="80">
        <v>3.5</v>
      </c>
      <c r="J47" s="80">
        <f t="shared" si="5"/>
        <v>4.9</v>
      </c>
      <c r="K47" s="84">
        <f t="shared" si="3"/>
        <v>0</v>
      </c>
      <c r="L47" s="80">
        <f t="shared" si="3"/>
        <v>0.7000000000000002</v>
      </c>
      <c r="M47" s="80">
        <f t="shared" si="6"/>
        <v>0.7000000000000002</v>
      </c>
    </row>
    <row r="48" spans="1:13" ht="18.75">
      <c r="A48" s="77" t="s">
        <v>42</v>
      </c>
      <c r="B48" s="6" t="s">
        <v>43</v>
      </c>
      <c r="C48" s="78"/>
      <c r="D48" s="79"/>
      <c r="E48" s="80"/>
      <c r="F48" s="80"/>
      <c r="G48" s="80"/>
      <c r="H48" s="80"/>
      <c r="I48" s="80"/>
      <c r="J48" s="80"/>
      <c r="K48" s="84"/>
      <c r="L48" s="84"/>
      <c r="M48" s="80"/>
    </row>
    <row r="49" spans="1:13" ht="18.75">
      <c r="A49" s="81">
        <v>1</v>
      </c>
      <c r="B49" s="82" t="s">
        <v>228</v>
      </c>
      <c r="C49" s="81" t="s">
        <v>54</v>
      </c>
      <c r="D49" s="83" t="s">
        <v>171</v>
      </c>
      <c r="E49" s="80">
        <v>77.8</v>
      </c>
      <c r="F49" s="80"/>
      <c r="G49" s="80">
        <f aca="true" t="shared" si="7" ref="G49:G58">E49+F49</f>
        <v>77.8</v>
      </c>
      <c r="H49" s="80">
        <v>55.3</v>
      </c>
      <c r="I49" s="80"/>
      <c r="J49" s="80">
        <f aca="true" t="shared" si="8" ref="J49:J58">H49+I49</f>
        <v>55.3</v>
      </c>
      <c r="K49" s="80">
        <f t="shared" si="3"/>
        <v>-22.5</v>
      </c>
      <c r="L49" s="84">
        <f t="shared" si="3"/>
        <v>0</v>
      </c>
      <c r="M49" s="80">
        <f>K49+L49</f>
        <v>-22.5</v>
      </c>
    </row>
    <row r="50" spans="1:13" ht="47.25">
      <c r="A50" s="81">
        <v>2</v>
      </c>
      <c r="B50" s="82" t="s">
        <v>229</v>
      </c>
      <c r="C50" s="81" t="s">
        <v>54</v>
      </c>
      <c r="D50" s="83" t="s">
        <v>171</v>
      </c>
      <c r="E50" s="80">
        <v>4</v>
      </c>
      <c r="F50" s="80"/>
      <c r="G50" s="80">
        <f t="shared" si="7"/>
        <v>4</v>
      </c>
      <c r="H50" s="80">
        <v>3.4</v>
      </c>
      <c r="I50" s="80"/>
      <c r="J50" s="80">
        <f t="shared" si="8"/>
        <v>3.4</v>
      </c>
      <c r="K50" s="80">
        <f t="shared" si="3"/>
        <v>-0.6000000000000001</v>
      </c>
      <c r="L50" s="84">
        <f t="shared" si="3"/>
        <v>0</v>
      </c>
      <c r="M50" s="80">
        <f>K50+L50</f>
        <v>-0.6000000000000001</v>
      </c>
    </row>
    <row r="51" spans="1:13" ht="47.25">
      <c r="A51" s="81">
        <v>3</v>
      </c>
      <c r="B51" s="82" t="s">
        <v>230</v>
      </c>
      <c r="C51" s="81" t="s">
        <v>25</v>
      </c>
      <c r="D51" s="83" t="s">
        <v>171</v>
      </c>
      <c r="E51" s="84">
        <v>370</v>
      </c>
      <c r="F51" s="84"/>
      <c r="G51" s="84">
        <f t="shared" si="7"/>
        <v>370</v>
      </c>
      <c r="H51" s="84">
        <v>294</v>
      </c>
      <c r="I51" s="84"/>
      <c r="J51" s="84">
        <f t="shared" si="8"/>
        <v>294</v>
      </c>
      <c r="K51" s="84">
        <f t="shared" si="3"/>
        <v>-76</v>
      </c>
      <c r="L51" s="84">
        <f t="shared" si="3"/>
        <v>0</v>
      </c>
      <c r="M51" s="84">
        <f>K51+L51</f>
        <v>-76</v>
      </c>
    </row>
    <row r="52" spans="1:13" ht="31.5">
      <c r="A52" s="81">
        <v>4</v>
      </c>
      <c r="B52" s="82" t="s">
        <v>231</v>
      </c>
      <c r="C52" s="81" t="s">
        <v>49</v>
      </c>
      <c r="D52" s="83" t="s">
        <v>232</v>
      </c>
      <c r="E52" s="80">
        <v>9.6</v>
      </c>
      <c r="F52" s="84"/>
      <c r="G52" s="80">
        <f t="shared" si="7"/>
        <v>9.6</v>
      </c>
      <c r="H52" s="80">
        <v>9.6</v>
      </c>
      <c r="I52" s="84"/>
      <c r="J52" s="80">
        <f t="shared" si="8"/>
        <v>9.6</v>
      </c>
      <c r="K52" s="84">
        <f aca="true" t="shared" si="9" ref="K52:L62">H52-E52</f>
        <v>0</v>
      </c>
      <c r="L52" s="84">
        <f t="shared" si="9"/>
        <v>0</v>
      </c>
      <c r="M52" s="84">
        <f aca="true" t="shared" si="10" ref="M52:M58">K52+L52</f>
        <v>0</v>
      </c>
    </row>
    <row r="53" spans="1:13" ht="31.5">
      <c r="A53" s="81">
        <v>5</v>
      </c>
      <c r="B53" s="82" t="s">
        <v>233</v>
      </c>
      <c r="C53" s="81" t="s">
        <v>49</v>
      </c>
      <c r="D53" s="82" t="s">
        <v>234</v>
      </c>
      <c r="E53" s="80"/>
      <c r="F53" s="84">
        <v>120</v>
      </c>
      <c r="G53" s="80">
        <f t="shared" si="7"/>
        <v>120</v>
      </c>
      <c r="H53" s="80"/>
      <c r="I53" s="84">
        <v>120</v>
      </c>
      <c r="J53" s="80">
        <f t="shared" si="8"/>
        <v>120</v>
      </c>
      <c r="K53" s="84">
        <f t="shared" si="9"/>
        <v>0</v>
      </c>
      <c r="L53" s="84">
        <f t="shared" si="9"/>
        <v>0</v>
      </c>
      <c r="M53" s="84">
        <f t="shared" si="10"/>
        <v>0</v>
      </c>
    </row>
    <row r="54" spans="1:13" ht="31.5">
      <c r="A54" s="81">
        <v>6</v>
      </c>
      <c r="B54" s="82" t="s">
        <v>235</v>
      </c>
      <c r="C54" s="81" t="s">
        <v>49</v>
      </c>
      <c r="D54" s="83" t="s">
        <v>232</v>
      </c>
      <c r="E54" s="80"/>
      <c r="F54" s="80">
        <v>19.8</v>
      </c>
      <c r="G54" s="80">
        <f t="shared" si="7"/>
        <v>19.8</v>
      </c>
      <c r="H54" s="80"/>
      <c r="I54" s="80">
        <v>19.8</v>
      </c>
      <c r="J54" s="80">
        <f t="shared" si="8"/>
        <v>19.8</v>
      </c>
      <c r="K54" s="84">
        <f t="shared" si="9"/>
        <v>0</v>
      </c>
      <c r="L54" s="84">
        <f t="shared" si="9"/>
        <v>0</v>
      </c>
      <c r="M54" s="84">
        <f t="shared" si="10"/>
        <v>0</v>
      </c>
    </row>
    <row r="55" spans="1:13" ht="31.5">
      <c r="A55" s="81">
        <v>7</v>
      </c>
      <c r="B55" s="82" t="s">
        <v>236</v>
      </c>
      <c r="C55" s="81" t="s">
        <v>49</v>
      </c>
      <c r="D55" s="83" t="s">
        <v>232</v>
      </c>
      <c r="E55" s="80"/>
      <c r="F55" s="80">
        <v>8.7</v>
      </c>
      <c r="G55" s="80">
        <f t="shared" si="7"/>
        <v>8.7</v>
      </c>
      <c r="H55" s="80"/>
      <c r="I55" s="80">
        <v>8.7</v>
      </c>
      <c r="J55" s="80">
        <f t="shared" si="8"/>
        <v>8.7</v>
      </c>
      <c r="K55" s="84">
        <f t="shared" si="9"/>
        <v>0</v>
      </c>
      <c r="L55" s="84">
        <f t="shared" si="9"/>
        <v>0</v>
      </c>
      <c r="M55" s="84">
        <f t="shared" si="10"/>
        <v>0</v>
      </c>
    </row>
    <row r="56" spans="1:13" ht="47.25">
      <c r="A56" s="81">
        <v>8</v>
      </c>
      <c r="B56" s="82" t="s">
        <v>237</v>
      </c>
      <c r="C56" s="81" t="s">
        <v>142</v>
      </c>
      <c r="D56" s="83" t="s">
        <v>171</v>
      </c>
      <c r="E56" s="84">
        <v>90</v>
      </c>
      <c r="F56" s="84"/>
      <c r="G56" s="84">
        <f t="shared" si="7"/>
        <v>90</v>
      </c>
      <c r="H56" s="84">
        <v>90</v>
      </c>
      <c r="I56" s="84"/>
      <c r="J56" s="84">
        <f t="shared" si="8"/>
        <v>90</v>
      </c>
      <c r="K56" s="84">
        <f t="shared" si="9"/>
        <v>0</v>
      </c>
      <c r="L56" s="84">
        <f t="shared" si="9"/>
        <v>0</v>
      </c>
      <c r="M56" s="84">
        <f t="shared" si="10"/>
        <v>0</v>
      </c>
    </row>
    <row r="57" spans="1:13" ht="31.5">
      <c r="A57" s="81">
        <v>9</v>
      </c>
      <c r="B57" s="82" t="s">
        <v>238</v>
      </c>
      <c r="C57" s="81" t="s">
        <v>25</v>
      </c>
      <c r="D57" s="83" t="s">
        <v>171</v>
      </c>
      <c r="E57" s="84">
        <v>12</v>
      </c>
      <c r="F57" s="84"/>
      <c r="G57" s="84">
        <f t="shared" si="7"/>
        <v>12</v>
      </c>
      <c r="H57" s="84">
        <v>12</v>
      </c>
      <c r="I57" s="84"/>
      <c r="J57" s="84">
        <f t="shared" si="8"/>
        <v>12</v>
      </c>
      <c r="K57" s="84">
        <f t="shared" si="9"/>
        <v>0</v>
      </c>
      <c r="L57" s="84">
        <f t="shared" si="9"/>
        <v>0</v>
      </c>
      <c r="M57" s="84">
        <f t="shared" si="10"/>
        <v>0</v>
      </c>
    </row>
    <row r="58" spans="1:13" ht="47.25">
      <c r="A58" s="81">
        <v>10</v>
      </c>
      <c r="B58" s="82" t="s">
        <v>239</v>
      </c>
      <c r="C58" s="81" t="s">
        <v>25</v>
      </c>
      <c r="D58" s="83" t="s">
        <v>171</v>
      </c>
      <c r="E58" s="84">
        <v>25</v>
      </c>
      <c r="F58" s="84"/>
      <c r="G58" s="84">
        <f t="shared" si="7"/>
        <v>25</v>
      </c>
      <c r="H58" s="84">
        <v>25</v>
      </c>
      <c r="I58" s="84"/>
      <c r="J58" s="84">
        <f t="shared" si="8"/>
        <v>25</v>
      </c>
      <c r="K58" s="84">
        <f t="shared" si="9"/>
        <v>0</v>
      </c>
      <c r="L58" s="84">
        <f t="shared" si="9"/>
        <v>0</v>
      </c>
      <c r="M58" s="84">
        <f t="shared" si="10"/>
        <v>0</v>
      </c>
    </row>
    <row r="59" spans="1:13" ht="31.5">
      <c r="A59" s="81">
        <v>11</v>
      </c>
      <c r="B59" s="82" t="s">
        <v>240</v>
      </c>
      <c r="C59" s="81" t="s">
        <v>49</v>
      </c>
      <c r="D59" s="83" t="s">
        <v>241</v>
      </c>
      <c r="E59" s="80">
        <v>2731</v>
      </c>
      <c r="F59" s="80">
        <v>2904</v>
      </c>
      <c r="G59" s="80"/>
      <c r="H59" s="80">
        <v>3239</v>
      </c>
      <c r="I59" s="80">
        <v>2904</v>
      </c>
      <c r="J59" s="80"/>
      <c r="K59" s="84">
        <f t="shared" si="9"/>
        <v>508</v>
      </c>
      <c r="L59" s="84">
        <f t="shared" si="9"/>
        <v>0</v>
      </c>
      <c r="M59" s="84"/>
    </row>
    <row r="60" spans="1:13" ht="31.5">
      <c r="A60" s="81">
        <v>12</v>
      </c>
      <c r="B60" s="82" t="s">
        <v>169</v>
      </c>
      <c r="C60" s="81" t="s">
        <v>49</v>
      </c>
      <c r="D60" s="83" t="s">
        <v>241</v>
      </c>
      <c r="E60" s="80">
        <v>1690</v>
      </c>
      <c r="F60" s="80">
        <v>2063</v>
      </c>
      <c r="G60" s="80"/>
      <c r="H60" s="80">
        <v>2159</v>
      </c>
      <c r="I60" s="80">
        <v>2063</v>
      </c>
      <c r="J60" s="80"/>
      <c r="K60" s="84">
        <f t="shared" si="9"/>
        <v>469</v>
      </c>
      <c r="L60" s="84">
        <f t="shared" si="9"/>
        <v>0</v>
      </c>
      <c r="M60" s="84"/>
    </row>
    <row r="61" spans="1:13" ht="31.5">
      <c r="A61" s="81">
        <v>13</v>
      </c>
      <c r="B61" s="82" t="s">
        <v>242</v>
      </c>
      <c r="C61" s="81" t="s">
        <v>49</v>
      </c>
      <c r="D61" s="82" t="s">
        <v>243</v>
      </c>
      <c r="E61" s="80">
        <v>10.7</v>
      </c>
      <c r="F61" s="80">
        <v>6</v>
      </c>
      <c r="G61" s="80">
        <f>E61+F61</f>
        <v>16.7</v>
      </c>
      <c r="H61" s="80">
        <v>10.7</v>
      </c>
      <c r="I61" s="80">
        <v>6</v>
      </c>
      <c r="J61" s="80">
        <f>H61+I61</f>
        <v>16.7</v>
      </c>
      <c r="K61" s="84">
        <f t="shared" si="9"/>
        <v>0</v>
      </c>
      <c r="L61" s="84">
        <f t="shared" si="9"/>
        <v>0</v>
      </c>
      <c r="M61" s="84">
        <f>K61+L61</f>
        <v>0</v>
      </c>
    </row>
    <row r="62" spans="1:13" ht="47.25">
      <c r="A62" s="81">
        <v>14</v>
      </c>
      <c r="B62" s="82" t="s">
        <v>244</v>
      </c>
      <c r="C62" s="81" t="s">
        <v>62</v>
      </c>
      <c r="D62" s="82" t="s">
        <v>152</v>
      </c>
      <c r="E62" s="80">
        <v>4968</v>
      </c>
      <c r="F62" s="80">
        <v>6238</v>
      </c>
      <c r="G62" s="80"/>
      <c r="H62" s="80">
        <v>4968</v>
      </c>
      <c r="I62" s="80">
        <v>6238</v>
      </c>
      <c r="J62" s="80"/>
      <c r="K62" s="84">
        <f t="shared" si="9"/>
        <v>0</v>
      </c>
      <c r="L62" s="84">
        <f t="shared" si="9"/>
        <v>0</v>
      </c>
      <c r="M62" s="84">
        <f>K62+L62</f>
        <v>0</v>
      </c>
    </row>
    <row r="63" spans="1:13" ht="18.75">
      <c r="A63" s="77" t="s">
        <v>51</v>
      </c>
      <c r="B63" s="6" t="s">
        <v>52</v>
      </c>
      <c r="C63" s="78"/>
      <c r="D63" s="79"/>
      <c r="E63" s="80"/>
      <c r="F63" s="80"/>
      <c r="G63" s="80">
        <f>E63+F63</f>
        <v>0</v>
      </c>
      <c r="H63" s="80"/>
      <c r="I63" s="80"/>
      <c r="J63" s="80"/>
      <c r="K63" s="80"/>
      <c r="L63" s="80"/>
      <c r="M63" s="80"/>
    </row>
    <row r="64" spans="1:13" ht="47.25">
      <c r="A64" s="81">
        <v>1</v>
      </c>
      <c r="B64" s="82" t="s">
        <v>245</v>
      </c>
      <c r="C64" s="81" t="s">
        <v>54</v>
      </c>
      <c r="D64" s="83" t="s">
        <v>171</v>
      </c>
      <c r="E64" s="80">
        <v>100</v>
      </c>
      <c r="F64" s="80"/>
      <c r="G64" s="80"/>
      <c r="H64" s="80">
        <v>100</v>
      </c>
      <c r="I64" s="80"/>
      <c r="J64" s="80"/>
      <c r="K64" s="84">
        <f aca="true" t="shared" si="11" ref="K64:L68">H64-E64</f>
        <v>0</v>
      </c>
      <c r="L64" s="84">
        <f t="shared" si="11"/>
        <v>0</v>
      </c>
      <c r="M64" s="84"/>
    </row>
    <row r="65" spans="1:13" s="91" customFormat="1" ht="31.5">
      <c r="A65" s="81">
        <v>2</v>
      </c>
      <c r="B65" s="82" t="s">
        <v>246</v>
      </c>
      <c r="C65" s="81" t="s">
        <v>54</v>
      </c>
      <c r="D65" s="83" t="s">
        <v>171</v>
      </c>
      <c r="E65" s="80">
        <v>100</v>
      </c>
      <c r="F65" s="80"/>
      <c r="G65" s="80"/>
      <c r="H65" s="80">
        <v>87</v>
      </c>
      <c r="I65" s="80"/>
      <c r="J65" s="80"/>
      <c r="K65" s="84">
        <f t="shared" si="11"/>
        <v>-13</v>
      </c>
      <c r="L65" s="84">
        <f t="shared" si="11"/>
        <v>0</v>
      </c>
      <c r="M65" s="84"/>
    </row>
    <row r="66" spans="1:13" s="91" customFormat="1" ht="47.25">
      <c r="A66" s="81">
        <v>3</v>
      </c>
      <c r="B66" s="82" t="s">
        <v>247</v>
      </c>
      <c r="C66" s="81" t="s">
        <v>54</v>
      </c>
      <c r="D66" s="83" t="s">
        <v>171</v>
      </c>
      <c r="E66" s="80"/>
      <c r="F66" s="80">
        <v>100</v>
      </c>
      <c r="G66" s="80"/>
      <c r="H66" s="80"/>
      <c r="I66" s="80">
        <v>100</v>
      </c>
      <c r="J66" s="80"/>
      <c r="K66" s="84">
        <f t="shared" si="11"/>
        <v>0</v>
      </c>
      <c r="L66" s="84">
        <f t="shared" si="11"/>
        <v>0</v>
      </c>
      <c r="M66" s="84"/>
    </row>
    <row r="67" spans="1:13" s="91" customFormat="1" ht="46.5" customHeight="1">
      <c r="A67" s="81">
        <v>4</v>
      </c>
      <c r="B67" s="82" t="s">
        <v>248</v>
      </c>
      <c r="C67" s="81" t="s">
        <v>54</v>
      </c>
      <c r="D67" s="83" t="s">
        <v>171</v>
      </c>
      <c r="E67" s="80">
        <v>100</v>
      </c>
      <c r="F67" s="80"/>
      <c r="G67" s="80"/>
      <c r="H67" s="80">
        <v>100</v>
      </c>
      <c r="I67" s="80"/>
      <c r="J67" s="80"/>
      <c r="K67" s="84">
        <f t="shared" si="11"/>
        <v>0</v>
      </c>
      <c r="L67" s="84">
        <f t="shared" si="11"/>
        <v>0</v>
      </c>
      <c r="M67" s="84"/>
    </row>
    <row r="68" spans="1:13" ht="46.5" customHeight="1">
      <c r="A68" s="81">
        <v>5</v>
      </c>
      <c r="B68" s="82" t="s">
        <v>249</v>
      </c>
      <c r="C68" s="81" t="s">
        <v>54</v>
      </c>
      <c r="D68" s="83" t="s">
        <v>41</v>
      </c>
      <c r="E68" s="80">
        <v>100</v>
      </c>
      <c r="F68" s="80">
        <v>100</v>
      </c>
      <c r="G68" s="80"/>
      <c r="H68" s="80">
        <v>78</v>
      </c>
      <c r="I68" s="80">
        <v>100</v>
      </c>
      <c r="J68" s="80"/>
      <c r="K68" s="84">
        <f t="shared" si="11"/>
        <v>-22</v>
      </c>
      <c r="L68" s="84">
        <f t="shared" si="11"/>
        <v>0</v>
      </c>
      <c r="M68" s="84"/>
    </row>
    <row r="71" spans="1:13" s="92" customFormat="1" ht="18.75">
      <c r="A71" s="92" t="s">
        <v>250</v>
      </c>
      <c r="B71" s="1"/>
      <c r="C71" s="1"/>
      <c r="D71" s="1"/>
      <c r="E71" s="228"/>
      <c r="F71" s="228"/>
      <c r="G71" s="228"/>
      <c r="H71" s="1"/>
      <c r="I71" s="1"/>
      <c r="J71" s="29"/>
      <c r="K71" s="29"/>
      <c r="L71" s="235" t="s">
        <v>251</v>
      </c>
      <c r="M71" s="235"/>
    </row>
    <row r="72" spans="1:13" s="29" customFormat="1" ht="18.75">
      <c r="A72" s="1"/>
      <c r="B72" s="1"/>
      <c r="C72" s="1"/>
      <c r="D72" s="1"/>
      <c r="E72" s="233" t="s">
        <v>58</v>
      </c>
      <c r="F72" s="233"/>
      <c r="G72" s="233"/>
      <c r="H72" s="1"/>
      <c r="I72" s="1"/>
      <c r="L72" s="233" t="s">
        <v>59</v>
      </c>
      <c r="M72" s="233"/>
    </row>
  </sheetData>
  <mergeCells count="19">
    <mergeCell ref="E11:G11"/>
    <mergeCell ref="H11:J11"/>
    <mergeCell ref="K11:M11"/>
    <mergeCell ref="L71:M71"/>
    <mergeCell ref="E71:G71"/>
    <mergeCell ref="A11:A12"/>
    <mergeCell ref="B11:B12"/>
    <mergeCell ref="C11:C12"/>
    <mergeCell ref="D11:D12"/>
    <mergeCell ref="E72:G72"/>
    <mergeCell ref="L72:M72"/>
    <mergeCell ref="A1:M1"/>
    <mergeCell ref="A3:M3"/>
    <mergeCell ref="A4:M4"/>
    <mergeCell ref="A6:M6"/>
    <mergeCell ref="A8:D8"/>
    <mergeCell ref="E8:M8"/>
    <mergeCell ref="A9:D9"/>
    <mergeCell ref="E9:M9"/>
  </mergeCells>
  <printOptions/>
  <pageMargins left="0.7874015748031497" right="0.7874015748031497" top="0.984251968503937" bottom="0.5905511811023623" header="0" footer="0"/>
  <pageSetup fitToHeight="3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workbookViewId="0" topLeftCell="A6">
      <selection activeCell="C20" sqref="C20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17.0039062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3" spans="1:13" ht="20.2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8.75">
      <c r="A4" s="226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ht="10.5" customHeight="1"/>
    <row r="6" spans="1:13" ht="17.25" customHeight="1">
      <c r="A6" s="227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8" spans="1:13" ht="19.5" customHeight="1">
      <c r="A8" s="228">
        <v>1001070</v>
      </c>
      <c r="B8" s="228"/>
      <c r="C8" s="228"/>
      <c r="D8" s="228"/>
      <c r="F8" s="165" t="s">
        <v>60</v>
      </c>
      <c r="G8" s="165"/>
      <c r="H8" s="165"/>
      <c r="I8" s="165"/>
      <c r="J8" s="165"/>
      <c r="K8" s="165"/>
      <c r="L8" s="165"/>
      <c r="M8" s="165"/>
    </row>
    <row r="9" spans="1:13" ht="18.75">
      <c r="A9" s="226" t="s">
        <v>487</v>
      </c>
      <c r="B9" s="226"/>
      <c r="C9" s="226"/>
      <c r="D9" s="226"/>
      <c r="F9" s="226" t="s">
        <v>8</v>
      </c>
      <c r="G9" s="226"/>
      <c r="H9" s="226"/>
      <c r="I9" s="226"/>
      <c r="J9" s="226"/>
      <c r="K9" s="226"/>
      <c r="L9" s="226"/>
      <c r="M9" s="226"/>
    </row>
    <row r="10" ht="19.5" thickBot="1"/>
    <row r="11" spans="1:13" ht="57.75" customHeight="1">
      <c r="A11" s="229" t="s">
        <v>9</v>
      </c>
      <c r="B11" s="231" t="s">
        <v>10</v>
      </c>
      <c r="C11" s="231" t="s">
        <v>11</v>
      </c>
      <c r="D11" s="231" t="s">
        <v>12</v>
      </c>
      <c r="E11" s="231" t="s">
        <v>13</v>
      </c>
      <c r="F11" s="231"/>
      <c r="G11" s="231"/>
      <c r="H11" s="231" t="s">
        <v>14</v>
      </c>
      <c r="I11" s="231"/>
      <c r="J11" s="231"/>
      <c r="K11" s="231" t="s">
        <v>15</v>
      </c>
      <c r="L11" s="231"/>
      <c r="M11" s="234"/>
    </row>
    <row r="12" spans="1:13" ht="37.5">
      <c r="A12" s="230"/>
      <c r="B12" s="232"/>
      <c r="C12" s="232"/>
      <c r="D12" s="232"/>
      <c r="E12" s="4" t="s">
        <v>16</v>
      </c>
      <c r="F12" s="4" t="s">
        <v>17</v>
      </c>
      <c r="G12" s="4" t="s">
        <v>18</v>
      </c>
      <c r="H12" s="4" t="s">
        <v>16</v>
      </c>
      <c r="I12" s="4" t="s">
        <v>17</v>
      </c>
      <c r="J12" s="4" t="s">
        <v>18</v>
      </c>
      <c r="K12" s="4" t="s">
        <v>16</v>
      </c>
      <c r="L12" s="4" t="s">
        <v>17</v>
      </c>
      <c r="M12" s="5" t="s">
        <v>18</v>
      </c>
    </row>
    <row r="13" spans="1:13" ht="18.75">
      <c r="A13" s="31" t="s">
        <v>19</v>
      </c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60.75" customHeight="1">
      <c r="A14" s="9">
        <v>1</v>
      </c>
      <c r="B14" s="33" t="s">
        <v>61</v>
      </c>
      <c r="C14" s="16" t="s">
        <v>62</v>
      </c>
      <c r="D14" s="16" t="s">
        <v>38</v>
      </c>
      <c r="E14" s="16">
        <v>7521.4</v>
      </c>
      <c r="F14" s="16">
        <v>1683.7</v>
      </c>
      <c r="G14" s="16">
        <f>E14+F14</f>
        <v>9205.1</v>
      </c>
      <c r="H14" s="16">
        <v>7521.4</v>
      </c>
      <c r="I14" s="16">
        <v>1664.5</v>
      </c>
      <c r="J14" s="16">
        <f>H14+I14</f>
        <v>9185.9</v>
      </c>
      <c r="K14" s="16">
        <f aca="true" t="shared" si="0" ref="K14:L18">H14-E14</f>
        <v>0</v>
      </c>
      <c r="L14" s="16">
        <f t="shared" si="0"/>
        <v>-19.200000000000045</v>
      </c>
      <c r="M14" s="34">
        <f>K14+L14</f>
        <v>-19.200000000000045</v>
      </c>
    </row>
    <row r="15" spans="1:13" ht="34.5" customHeight="1">
      <c r="A15" s="9">
        <v>2</v>
      </c>
      <c r="B15" s="10" t="s">
        <v>63</v>
      </c>
      <c r="C15" s="16" t="s">
        <v>25</v>
      </c>
      <c r="D15" s="16" t="s">
        <v>38</v>
      </c>
      <c r="E15" s="16">
        <v>263</v>
      </c>
      <c r="F15" s="16"/>
      <c r="G15" s="16">
        <f>E15+F15</f>
        <v>263</v>
      </c>
      <c r="H15" s="16">
        <v>70</v>
      </c>
      <c r="I15" s="16"/>
      <c r="J15" s="16">
        <f>H15+I15</f>
        <v>70</v>
      </c>
      <c r="K15" s="16">
        <f t="shared" si="0"/>
        <v>-193</v>
      </c>
      <c r="L15" s="16">
        <f t="shared" si="0"/>
        <v>0</v>
      </c>
      <c r="M15" s="34">
        <f>K15+L15</f>
        <v>-193</v>
      </c>
    </row>
    <row r="16" spans="1:13" ht="37.5" customHeight="1" hidden="1">
      <c r="A16" s="32">
        <v>3</v>
      </c>
      <c r="B16" s="10" t="s">
        <v>27</v>
      </c>
      <c r="C16" s="16" t="s">
        <v>25</v>
      </c>
      <c r="D16" s="4" t="s">
        <v>23</v>
      </c>
      <c r="E16" s="16"/>
      <c r="F16" s="16"/>
      <c r="G16" s="16">
        <f>E16+F16</f>
        <v>0</v>
      </c>
      <c r="H16" s="16"/>
      <c r="I16" s="16"/>
      <c r="J16" s="16">
        <f>H16+I16</f>
        <v>0</v>
      </c>
      <c r="K16" s="16">
        <f t="shared" si="0"/>
        <v>0</v>
      </c>
      <c r="L16" s="16">
        <f t="shared" si="0"/>
        <v>0</v>
      </c>
      <c r="M16" s="34">
        <f>K16+L16</f>
        <v>0</v>
      </c>
    </row>
    <row r="17" spans="1:13" ht="40.5" customHeight="1" hidden="1">
      <c r="A17" s="32">
        <v>4</v>
      </c>
      <c r="B17" s="10" t="s">
        <v>28</v>
      </c>
      <c r="C17" s="16" t="s">
        <v>25</v>
      </c>
      <c r="D17" s="4" t="s">
        <v>23</v>
      </c>
      <c r="E17" s="16"/>
      <c r="F17" s="16"/>
      <c r="G17" s="16">
        <f>E17+F17</f>
        <v>0</v>
      </c>
      <c r="H17" s="16"/>
      <c r="I17" s="16"/>
      <c r="J17" s="16">
        <f>H17+I17</f>
        <v>0</v>
      </c>
      <c r="K17" s="16">
        <f t="shared" si="0"/>
        <v>0</v>
      </c>
      <c r="L17" s="16">
        <f t="shared" si="0"/>
        <v>0</v>
      </c>
      <c r="M17" s="34">
        <f>K17+L17</f>
        <v>0</v>
      </c>
    </row>
    <row r="18" spans="1:13" ht="40.5" customHeight="1" hidden="1">
      <c r="A18" s="32">
        <v>5</v>
      </c>
      <c r="B18" s="10" t="s">
        <v>64</v>
      </c>
      <c r="C18" s="16" t="s">
        <v>25</v>
      </c>
      <c r="D18" s="4" t="s">
        <v>23</v>
      </c>
      <c r="E18" s="16"/>
      <c r="F18" s="16"/>
      <c r="G18" s="16">
        <f>E18+F18</f>
        <v>0</v>
      </c>
      <c r="H18" s="16"/>
      <c r="I18" s="16"/>
      <c r="J18" s="16">
        <f>H18+I18</f>
        <v>0</v>
      </c>
      <c r="K18" s="16">
        <f t="shared" si="0"/>
        <v>0</v>
      </c>
      <c r="L18" s="16">
        <f t="shared" si="0"/>
        <v>0</v>
      </c>
      <c r="M18" s="34">
        <f>K18+L18</f>
        <v>0</v>
      </c>
    </row>
    <row r="19" spans="1:13" ht="18.75">
      <c r="A19" s="31" t="s">
        <v>31</v>
      </c>
      <c r="B19" s="6" t="s">
        <v>32</v>
      </c>
      <c r="C19" s="7"/>
      <c r="D19" s="16"/>
      <c r="E19" s="16"/>
      <c r="F19" s="16"/>
      <c r="G19" s="7"/>
      <c r="H19" s="7"/>
      <c r="I19" s="7"/>
      <c r="J19" s="7"/>
      <c r="K19" s="7"/>
      <c r="L19" s="7"/>
      <c r="M19" s="8"/>
    </row>
    <row r="20" spans="1:13" ht="60.75" customHeight="1">
      <c r="A20" s="9">
        <v>1</v>
      </c>
      <c r="B20" s="33" t="s">
        <v>65</v>
      </c>
      <c r="C20" s="16" t="s">
        <v>37</v>
      </c>
      <c r="D20" s="16" t="s">
        <v>41</v>
      </c>
      <c r="E20" s="35">
        <v>3200</v>
      </c>
      <c r="F20" s="35"/>
      <c r="G20" s="35">
        <f aca="true" t="shared" si="1" ref="G20:G25">E20+F20</f>
        <v>3200</v>
      </c>
      <c r="H20" s="35">
        <v>1651</v>
      </c>
      <c r="I20" s="35"/>
      <c r="J20" s="35">
        <f aca="true" t="shared" si="2" ref="J20:J25">H20+I20</f>
        <v>1651</v>
      </c>
      <c r="K20" s="16">
        <f aca="true" t="shared" si="3" ref="K20:L22">H20-E20</f>
        <v>-1549</v>
      </c>
      <c r="L20" s="16">
        <f t="shared" si="3"/>
        <v>0</v>
      </c>
      <c r="M20" s="34">
        <f>K20+L20</f>
        <v>-1549</v>
      </c>
    </row>
    <row r="21" spans="1:13" ht="59.25" customHeight="1">
      <c r="A21" s="9">
        <v>2</v>
      </c>
      <c r="B21" s="33" t="s">
        <v>66</v>
      </c>
      <c r="C21" s="16" t="s">
        <v>37</v>
      </c>
      <c r="D21" s="16" t="s">
        <v>41</v>
      </c>
      <c r="E21" s="35">
        <v>40</v>
      </c>
      <c r="F21" s="16"/>
      <c r="G21" s="35">
        <f t="shared" si="1"/>
        <v>40</v>
      </c>
      <c r="H21" s="35">
        <v>50</v>
      </c>
      <c r="I21" s="35"/>
      <c r="J21" s="35">
        <f t="shared" si="2"/>
        <v>50</v>
      </c>
      <c r="K21" s="35">
        <f t="shared" si="3"/>
        <v>10</v>
      </c>
      <c r="L21" s="35">
        <f t="shared" si="3"/>
        <v>0</v>
      </c>
      <c r="M21" s="36">
        <f>K21+L21</f>
        <v>10</v>
      </c>
    </row>
    <row r="22" spans="1:13" ht="59.25" customHeight="1">
      <c r="A22" s="9">
        <v>3</v>
      </c>
      <c r="B22" s="33" t="s">
        <v>67</v>
      </c>
      <c r="C22" s="16" t="s">
        <v>37</v>
      </c>
      <c r="D22" s="16" t="s">
        <v>41</v>
      </c>
      <c r="E22" s="35">
        <v>30</v>
      </c>
      <c r="F22" s="16"/>
      <c r="G22" s="35">
        <f t="shared" si="1"/>
        <v>30</v>
      </c>
      <c r="H22" s="35">
        <v>26</v>
      </c>
      <c r="I22" s="35"/>
      <c r="J22" s="35">
        <f t="shared" si="2"/>
        <v>26</v>
      </c>
      <c r="K22" s="35">
        <f t="shared" si="3"/>
        <v>-4</v>
      </c>
      <c r="L22" s="35">
        <f t="shared" si="3"/>
        <v>0</v>
      </c>
      <c r="M22" s="36">
        <f>K22+L22</f>
        <v>-4</v>
      </c>
    </row>
    <row r="23" spans="1:13" ht="59.25" customHeight="1">
      <c r="A23" s="9">
        <v>4</v>
      </c>
      <c r="B23" s="33" t="s">
        <v>68</v>
      </c>
      <c r="C23" s="16" t="s">
        <v>37</v>
      </c>
      <c r="D23" s="16" t="s">
        <v>41</v>
      </c>
      <c r="E23" s="35">
        <v>15</v>
      </c>
      <c r="F23" s="16"/>
      <c r="G23" s="35">
        <f t="shared" si="1"/>
        <v>15</v>
      </c>
      <c r="H23" s="35">
        <v>12</v>
      </c>
      <c r="I23" s="35"/>
      <c r="J23" s="35">
        <f t="shared" si="2"/>
        <v>12</v>
      </c>
      <c r="K23" s="35">
        <f>H23-E23</f>
        <v>-3</v>
      </c>
      <c r="L23" s="35">
        <f>I23-F23</f>
        <v>0</v>
      </c>
      <c r="M23" s="36">
        <f>K23+L23</f>
        <v>-3</v>
      </c>
    </row>
    <row r="24" spans="1:13" ht="46.5" customHeight="1">
      <c r="A24" s="9">
        <v>5</v>
      </c>
      <c r="B24" s="33" t="s">
        <v>69</v>
      </c>
      <c r="C24" s="16" t="s">
        <v>37</v>
      </c>
      <c r="D24" s="16" t="s">
        <v>41</v>
      </c>
      <c r="E24" s="35">
        <v>25</v>
      </c>
      <c r="F24" s="16"/>
      <c r="G24" s="35">
        <f t="shared" si="1"/>
        <v>25</v>
      </c>
      <c r="H24" s="35">
        <v>33</v>
      </c>
      <c r="I24" s="35"/>
      <c r="J24" s="35">
        <f t="shared" si="2"/>
        <v>33</v>
      </c>
      <c r="K24" s="35">
        <f>H24-E24</f>
        <v>8</v>
      </c>
      <c r="L24" s="35"/>
      <c r="M24" s="36"/>
    </row>
    <row r="25" spans="1:13" ht="26.25" customHeight="1">
      <c r="A25" s="9">
        <v>6</v>
      </c>
      <c r="B25" s="33" t="s">
        <v>70</v>
      </c>
      <c r="C25" s="16" t="s">
        <v>34</v>
      </c>
      <c r="D25" s="16" t="s">
        <v>41</v>
      </c>
      <c r="E25" s="35">
        <v>20</v>
      </c>
      <c r="F25" s="16"/>
      <c r="G25" s="35">
        <f t="shared" si="1"/>
        <v>20</v>
      </c>
      <c r="H25" s="35">
        <v>41</v>
      </c>
      <c r="I25" s="35"/>
      <c r="J25" s="35">
        <f t="shared" si="2"/>
        <v>41</v>
      </c>
      <c r="K25" s="35">
        <f>H25-E25</f>
        <v>21</v>
      </c>
      <c r="L25" s="35"/>
      <c r="M25" s="36"/>
    </row>
    <row r="26" spans="1:13" ht="18.75">
      <c r="A26" s="31" t="s">
        <v>42</v>
      </c>
      <c r="B26" s="6" t="s">
        <v>43</v>
      </c>
      <c r="C26" s="7"/>
      <c r="D26" s="7"/>
      <c r="E26" s="16"/>
      <c r="F26" s="16"/>
      <c r="G26" s="7"/>
      <c r="H26" s="7"/>
      <c r="I26" s="7"/>
      <c r="J26" s="7"/>
      <c r="K26" s="7"/>
      <c r="L26" s="7"/>
      <c r="M26" s="8"/>
    </row>
    <row r="27" spans="1:13" ht="40.5" customHeight="1">
      <c r="A27" s="9">
        <v>1</v>
      </c>
      <c r="B27" s="10" t="s">
        <v>71</v>
      </c>
      <c r="C27" s="16" t="s">
        <v>49</v>
      </c>
      <c r="D27" s="16" t="s">
        <v>38</v>
      </c>
      <c r="E27" s="16">
        <v>2383.2</v>
      </c>
      <c r="F27" s="16">
        <v>216.6</v>
      </c>
      <c r="G27" s="16">
        <f>E27+F27</f>
        <v>2599.7999999999997</v>
      </c>
      <c r="H27" s="16">
        <v>6739.6</v>
      </c>
      <c r="I27" s="16"/>
      <c r="J27" s="16">
        <f>H27+I27</f>
        <v>6739.6</v>
      </c>
      <c r="K27" s="16">
        <f>H27-E27</f>
        <v>4356.400000000001</v>
      </c>
      <c r="L27" s="16">
        <f>I27-F27</f>
        <v>-216.6</v>
      </c>
      <c r="M27" s="34">
        <f>K27+L27</f>
        <v>4139.8</v>
      </c>
    </row>
    <row r="28" spans="1:13" ht="37.5" hidden="1">
      <c r="A28" s="32">
        <v>4</v>
      </c>
      <c r="B28" s="33" t="s">
        <v>50</v>
      </c>
      <c r="C28" s="16" t="s">
        <v>49</v>
      </c>
      <c r="D28" s="16" t="s">
        <v>38</v>
      </c>
      <c r="E28" s="35"/>
      <c r="F28" s="35"/>
      <c r="G28" s="35">
        <f>E28+F28</f>
        <v>0</v>
      </c>
      <c r="H28" s="35"/>
      <c r="I28" s="35"/>
      <c r="J28" s="35">
        <f>H28+I28</f>
        <v>0</v>
      </c>
      <c r="K28" s="35">
        <f>H28-E28</f>
        <v>0</v>
      </c>
      <c r="L28" s="35">
        <f>I28-F28</f>
        <v>0</v>
      </c>
      <c r="M28" s="36">
        <f>K28+L28</f>
        <v>0</v>
      </c>
    </row>
    <row r="29" spans="1:13" ht="18.75">
      <c r="A29" s="31" t="s">
        <v>51</v>
      </c>
      <c r="B29" s="6" t="s">
        <v>52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ht="79.5" customHeight="1">
      <c r="A30" s="9">
        <v>1</v>
      </c>
      <c r="B30" s="33" t="s">
        <v>72</v>
      </c>
      <c r="C30" s="16" t="s">
        <v>54</v>
      </c>
      <c r="D30" s="16" t="s">
        <v>38</v>
      </c>
      <c r="E30" s="16">
        <v>100</v>
      </c>
      <c r="F30" s="7"/>
      <c r="G30" s="35">
        <f>E30+F30</f>
        <v>100</v>
      </c>
      <c r="H30" s="16">
        <v>100</v>
      </c>
      <c r="I30" s="7"/>
      <c r="J30" s="35">
        <f>H30+I30</f>
        <v>100</v>
      </c>
      <c r="K30" s="35">
        <f>H30-E30</f>
        <v>0</v>
      </c>
      <c r="L30" s="35">
        <f>I30-F30</f>
        <v>0</v>
      </c>
      <c r="M30" s="36">
        <f>K30+L30</f>
        <v>0</v>
      </c>
    </row>
    <row r="31" spans="1:13" ht="18.75">
      <c r="A31" s="37"/>
      <c r="B31" s="38"/>
      <c r="C31" s="29"/>
      <c r="D31" s="39"/>
      <c r="E31" s="29"/>
      <c r="F31" s="29"/>
      <c r="G31" s="29"/>
      <c r="H31" s="29"/>
      <c r="I31" s="29"/>
      <c r="J31" s="29"/>
      <c r="K31" s="29"/>
      <c r="L31" s="29"/>
      <c r="M31" s="29"/>
    </row>
    <row r="33" spans="1:13" ht="18.75">
      <c r="A33" s="92" t="s">
        <v>250</v>
      </c>
      <c r="E33" s="228"/>
      <c r="F33" s="228"/>
      <c r="G33" s="228"/>
      <c r="J33" s="29"/>
      <c r="K33" s="29"/>
      <c r="L33" s="235" t="s">
        <v>251</v>
      </c>
      <c r="M33" s="235"/>
    </row>
    <row r="34" spans="5:13" ht="18.75">
      <c r="E34" s="233" t="s">
        <v>58</v>
      </c>
      <c r="F34" s="233"/>
      <c r="G34" s="233"/>
      <c r="J34" s="29"/>
      <c r="K34" s="29"/>
      <c r="L34" s="233" t="s">
        <v>59</v>
      </c>
      <c r="M34" s="233"/>
    </row>
  </sheetData>
  <mergeCells count="19">
    <mergeCell ref="E34:G34"/>
    <mergeCell ref="E11:G11"/>
    <mergeCell ref="H11:J11"/>
    <mergeCell ref="K11:M11"/>
    <mergeCell ref="E33:G33"/>
    <mergeCell ref="L33:M33"/>
    <mergeCell ref="L34:M34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5905511811023623" header="0" footer="0"/>
  <pageSetup fitToHeight="2" horizontalDpi="600" verticalDpi="600" orientation="landscape" paperSize="9" scale="66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75" zoomScaleNormal="75" workbookViewId="0" topLeftCell="A5">
      <selection activeCell="B11" sqref="B11:B12"/>
    </sheetView>
  </sheetViews>
  <sheetFormatPr defaultColWidth="9.140625" defaultRowHeight="12.75"/>
  <cols>
    <col min="1" max="1" width="7.8515625" style="1" customWidth="1"/>
    <col min="2" max="2" width="45.140625" style="1" customWidth="1"/>
    <col min="3" max="3" width="12.140625" style="1" customWidth="1"/>
    <col min="4" max="4" width="19.0039062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ht="18.75"/>
    <row r="3" spans="1:13" ht="20.2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8.75">
      <c r="A4" s="226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ht="21.75" customHeight="1"/>
    <row r="6" spans="1:13" ht="17.25" customHeight="1">
      <c r="A6" s="227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ht="18.75"/>
    <row r="8" spans="1:13" ht="18.75">
      <c r="A8" s="228">
        <v>1001080</v>
      </c>
      <c r="B8" s="228"/>
      <c r="C8" s="228"/>
      <c r="D8" s="228"/>
      <c r="F8" s="228" t="s">
        <v>73</v>
      </c>
      <c r="G8" s="228"/>
      <c r="H8" s="228"/>
      <c r="I8" s="228"/>
      <c r="J8" s="228"/>
      <c r="K8" s="228"/>
      <c r="L8" s="228"/>
      <c r="M8" s="228"/>
    </row>
    <row r="9" spans="1:13" ht="18.75">
      <c r="A9" s="226" t="s">
        <v>487</v>
      </c>
      <c r="B9" s="226"/>
      <c r="C9" s="226"/>
      <c r="D9" s="226"/>
      <c r="F9" s="226" t="s">
        <v>8</v>
      </c>
      <c r="G9" s="226"/>
      <c r="H9" s="226"/>
      <c r="I9" s="226"/>
      <c r="J9" s="226"/>
      <c r="K9" s="226"/>
      <c r="L9" s="226"/>
      <c r="M9" s="226"/>
    </row>
    <row r="10" ht="19.5" thickBot="1"/>
    <row r="11" spans="1:13" ht="57.75" customHeight="1">
      <c r="A11" s="229" t="s">
        <v>9</v>
      </c>
      <c r="B11" s="231" t="s">
        <v>10</v>
      </c>
      <c r="C11" s="231" t="s">
        <v>11</v>
      </c>
      <c r="D11" s="231" t="s">
        <v>12</v>
      </c>
      <c r="E11" s="231" t="s">
        <v>13</v>
      </c>
      <c r="F11" s="231"/>
      <c r="G11" s="231"/>
      <c r="H11" s="231" t="s">
        <v>14</v>
      </c>
      <c r="I11" s="231"/>
      <c r="J11" s="231"/>
      <c r="K11" s="231" t="s">
        <v>15</v>
      </c>
      <c r="L11" s="231"/>
      <c r="M11" s="234"/>
    </row>
    <row r="12" spans="1:13" ht="56.25">
      <c r="A12" s="230"/>
      <c r="B12" s="232"/>
      <c r="C12" s="232"/>
      <c r="D12" s="232"/>
      <c r="E12" s="4" t="s">
        <v>16</v>
      </c>
      <c r="F12" s="4" t="s">
        <v>17</v>
      </c>
      <c r="G12" s="4" t="s">
        <v>18</v>
      </c>
      <c r="H12" s="4" t="s">
        <v>16</v>
      </c>
      <c r="I12" s="4" t="s">
        <v>17</v>
      </c>
      <c r="J12" s="4" t="s">
        <v>18</v>
      </c>
      <c r="K12" s="4" t="s">
        <v>16</v>
      </c>
      <c r="L12" s="4" t="s">
        <v>17</v>
      </c>
      <c r="M12" s="5" t="s">
        <v>18</v>
      </c>
    </row>
    <row r="13" spans="1:13" ht="18.75">
      <c r="A13" s="117" t="s">
        <v>19</v>
      </c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37.5" customHeight="1">
      <c r="A14" s="9">
        <v>1</v>
      </c>
      <c r="B14" s="10" t="s">
        <v>74</v>
      </c>
      <c r="C14" s="4" t="s">
        <v>37</v>
      </c>
      <c r="D14" s="4" t="s">
        <v>23</v>
      </c>
      <c r="E14" s="11">
        <v>7</v>
      </c>
      <c r="F14" s="11"/>
      <c r="G14" s="12">
        <f>E14+F14</f>
        <v>7</v>
      </c>
      <c r="H14" s="11">
        <v>7</v>
      </c>
      <c r="I14" s="11"/>
      <c r="J14" s="12">
        <f aca="true" t="shared" si="0" ref="J14:J21">H14+I14</f>
        <v>7</v>
      </c>
      <c r="K14" s="12">
        <f>H14-E14</f>
        <v>0</v>
      </c>
      <c r="L14" s="12">
        <f aca="true" t="shared" si="1" ref="L14:M21">I14-F14</f>
        <v>0</v>
      </c>
      <c r="M14" s="13">
        <f t="shared" si="1"/>
        <v>0</v>
      </c>
    </row>
    <row r="15" spans="1:13" ht="37.5">
      <c r="A15" s="9">
        <v>2</v>
      </c>
      <c r="B15" s="10" t="s">
        <v>24</v>
      </c>
      <c r="C15" s="4" t="s">
        <v>25</v>
      </c>
      <c r="D15" s="4" t="s">
        <v>23</v>
      </c>
      <c r="E15" s="11">
        <v>6</v>
      </c>
      <c r="F15" s="11"/>
      <c r="G15" s="12">
        <f aca="true" t="shared" si="2" ref="G15:G21">E15+F15</f>
        <v>6</v>
      </c>
      <c r="H15" s="11">
        <v>8</v>
      </c>
      <c r="I15" s="11"/>
      <c r="J15" s="12">
        <f t="shared" si="0"/>
        <v>8</v>
      </c>
      <c r="K15" s="12">
        <f aca="true" t="shared" si="3" ref="K15:K21">H15-E15</f>
        <v>2</v>
      </c>
      <c r="L15" s="12">
        <f t="shared" si="1"/>
        <v>0</v>
      </c>
      <c r="M15" s="13">
        <f t="shared" si="1"/>
        <v>2</v>
      </c>
    </row>
    <row r="16" spans="1:13" ht="37.5">
      <c r="A16" s="9">
        <v>3</v>
      </c>
      <c r="B16" s="10" t="s">
        <v>26</v>
      </c>
      <c r="C16" s="4" t="s">
        <v>25</v>
      </c>
      <c r="D16" s="4" t="s">
        <v>23</v>
      </c>
      <c r="E16" s="11">
        <v>2138</v>
      </c>
      <c r="F16" s="11"/>
      <c r="G16" s="12">
        <f t="shared" si="2"/>
        <v>2138</v>
      </c>
      <c r="H16" s="11">
        <v>1495</v>
      </c>
      <c r="I16" s="11"/>
      <c r="J16" s="12">
        <f t="shared" si="0"/>
        <v>1495</v>
      </c>
      <c r="K16" s="12">
        <f t="shared" si="3"/>
        <v>-643</v>
      </c>
      <c r="L16" s="12">
        <f t="shared" si="1"/>
        <v>0</v>
      </c>
      <c r="M16" s="13">
        <f t="shared" si="1"/>
        <v>-643</v>
      </c>
    </row>
    <row r="17" spans="1:13" ht="37.5">
      <c r="A17" s="9">
        <v>4</v>
      </c>
      <c r="B17" s="10" t="s">
        <v>27</v>
      </c>
      <c r="C17" s="4" t="s">
        <v>25</v>
      </c>
      <c r="D17" s="4" t="s">
        <v>23</v>
      </c>
      <c r="E17" s="11">
        <v>524</v>
      </c>
      <c r="F17" s="11"/>
      <c r="G17" s="12">
        <f t="shared" si="2"/>
        <v>524</v>
      </c>
      <c r="H17" s="11">
        <v>798</v>
      </c>
      <c r="I17" s="11"/>
      <c r="J17" s="12">
        <f t="shared" si="0"/>
        <v>798</v>
      </c>
      <c r="K17" s="12">
        <f t="shared" si="3"/>
        <v>274</v>
      </c>
      <c r="L17" s="12">
        <f t="shared" si="1"/>
        <v>0</v>
      </c>
      <c r="M17" s="13">
        <f t="shared" si="1"/>
        <v>274</v>
      </c>
    </row>
    <row r="18" spans="1:13" ht="37.5">
      <c r="A18" s="9">
        <v>5</v>
      </c>
      <c r="B18" s="10" t="s">
        <v>28</v>
      </c>
      <c r="C18" s="4" t="s">
        <v>25</v>
      </c>
      <c r="D18" s="4" t="s">
        <v>23</v>
      </c>
      <c r="E18" s="11">
        <v>305</v>
      </c>
      <c r="F18" s="11"/>
      <c r="G18" s="12">
        <f t="shared" si="2"/>
        <v>305</v>
      </c>
      <c r="H18" s="11">
        <v>253</v>
      </c>
      <c r="I18" s="11"/>
      <c r="J18" s="12">
        <f t="shared" si="0"/>
        <v>253</v>
      </c>
      <c r="K18" s="12">
        <f t="shared" si="3"/>
        <v>-52</v>
      </c>
      <c r="L18" s="12">
        <f t="shared" si="1"/>
        <v>0</v>
      </c>
      <c r="M18" s="13">
        <f t="shared" si="1"/>
        <v>-52</v>
      </c>
    </row>
    <row r="19" spans="1:13" ht="37.5" customHeight="1">
      <c r="A19" s="9">
        <v>6</v>
      </c>
      <c r="B19" s="10" t="s">
        <v>30</v>
      </c>
      <c r="C19" s="4" t="s">
        <v>25</v>
      </c>
      <c r="D19" s="4" t="s">
        <v>23</v>
      </c>
      <c r="E19" s="11">
        <v>1461</v>
      </c>
      <c r="F19" s="11">
        <v>4300</v>
      </c>
      <c r="G19" s="12">
        <f t="shared" si="2"/>
        <v>5761</v>
      </c>
      <c r="H19" s="11">
        <v>1301</v>
      </c>
      <c r="I19" s="11">
        <v>2942</v>
      </c>
      <c r="J19" s="12">
        <f t="shared" si="0"/>
        <v>4243</v>
      </c>
      <c r="K19" s="12">
        <f t="shared" si="3"/>
        <v>-160</v>
      </c>
      <c r="L19" s="12">
        <f t="shared" si="1"/>
        <v>-1358</v>
      </c>
      <c r="M19" s="13">
        <f t="shared" si="1"/>
        <v>-1518</v>
      </c>
    </row>
    <row r="20" spans="1:13" ht="42" customHeight="1">
      <c r="A20" s="9">
        <v>7</v>
      </c>
      <c r="B20" s="10" t="s">
        <v>75</v>
      </c>
      <c r="C20" s="4" t="s">
        <v>25</v>
      </c>
      <c r="D20" s="4" t="s">
        <v>23</v>
      </c>
      <c r="E20" s="11">
        <v>11993</v>
      </c>
      <c r="F20" s="11">
        <v>45302</v>
      </c>
      <c r="G20" s="12">
        <f t="shared" si="2"/>
        <v>57295</v>
      </c>
      <c r="H20" s="11">
        <v>11703</v>
      </c>
      <c r="I20" s="11">
        <v>24419</v>
      </c>
      <c r="J20" s="12">
        <f t="shared" si="0"/>
        <v>36122</v>
      </c>
      <c r="K20" s="12">
        <f t="shared" si="3"/>
        <v>-290</v>
      </c>
      <c r="L20" s="12">
        <f t="shared" si="1"/>
        <v>-20883</v>
      </c>
      <c r="M20" s="13">
        <f t="shared" si="1"/>
        <v>-21173</v>
      </c>
    </row>
    <row r="21" spans="1:13" ht="37.5">
      <c r="A21" s="9">
        <v>8</v>
      </c>
      <c r="B21" s="40" t="s">
        <v>490</v>
      </c>
      <c r="C21" s="4" t="s">
        <v>25</v>
      </c>
      <c r="D21" s="4" t="s">
        <v>23</v>
      </c>
      <c r="E21" s="41">
        <v>499</v>
      </c>
      <c r="F21" s="41">
        <v>3638</v>
      </c>
      <c r="G21" s="12">
        <f t="shared" si="2"/>
        <v>4137</v>
      </c>
      <c r="H21" s="11">
        <v>359</v>
      </c>
      <c r="I21" s="11">
        <v>2774</v>
      </c>
      <c r="J21" s="12">
        <f t="shared" si="0"/>
        <v>3133</v>
      </c>
      <c r="K21" s="12">
        <f t="shared" si="3"/>
        <v>-140</v>
      </c>
      <c r="L21" s="12">
        <f t="shared" si="1"/>
        <v>-864</v>
      </c>
      <c r="M21" s="13">
        <f t="shared" si="1"/>
        <v>-1004</v>
      </c>
    </row>
    <row r="22" spans="1:13" ht="18.75">
      <c r="A22" s="31" t="s">
        <v>31</v>
      </c>
      <c r="B22" s="6" t="s">
        <v>32</v>
      </c>
      <c r="C22" s="4"/>
      <c r="D22" s="7"/>
      <c r="E22" s="11"/>
      <c r="F22" s="11"/>
      <c r="G22" s="11"/>
      <c r="H22" s="11"/>
      <c r="I22" s="11"/>
      <c r="J22" s="11"/>
      <c r="K22" s="11"/>
      <c r="L22" s="11"/>
      <c r="M22" s="14"/>
    </row>
    <row r="23" spans="1:13" ht="18.75">
      <c r="A23" s="9">
        <v>1</v>
      </c>
      <c r="B23" s="7" t="s">
        <v>76</v>
      </c>
      <c r="C23" s="4" t="s">
        <v>25</v>
      </c>
      <c r="D23" s="17" t="s">
        <v>38</v>
      </c>
      <c r="E23" s="11">
        <v>4649</v>
      </c>
      <c r="F23" s="11">
        <v>6293</v>
      </c>
      <c r="G23" s="11">
        <f>E23+F23</f>
        <v>10942</v>
      </c>
      <c r="H23" s="11">
        <v>6712</v>
      </c>
      <c r="I23" s="11">
        <v>6293</v>
      </c>
      <c r="J23" s="11">
        <f>H23+I23</f>
        <v>13005</v>
      </c>
      <c r="K23" s="11">
        <f aca="true" t="shared" si="4" ref="K23:M27">H23-E23</f>
        <v>2063</v>
      </c>
      <c r="L23" s="11">
        <f t="shared" si="4"/>
        <v>0</v>
      </c>
      <c r="M23" s="14">
        <f t="shared" si="4"/>
        <v>2063</v>
      </c>
    </row>
    <row r="24" spans="1:13" ht="18.75">
      <c r="A24" s="9">
        <v>2</v>
      </c>
      <c r="B24" s="7" t="s">
        <v>77</v>
      </c>
      <c r="C24" s="4" t="s">
        <v>25</v>
      </c>
      <c r="D24" s="17" t="s">
        <v>38</v>
      </c>
      <c r="E24" s="11">
        <v>788</v>
      </c>
      <c r="F24" s="11">
        <v>1709</v>
      </c>
      <c r="G24" s="11">
        <f>E24+F24</f>
        <v>2497</v>
      </c>
      <c r="H24" s="11">
        <v>774</v>
      </c>
      <c r="I24" s="11">
        <v>1709</v>
      </c>
      <c r="J24" s="11">
        <f>H24+I24</f>
        <v>2483</v>
      </c>
      <c r="K24" s="11">
        <f t="shared" si="4"/>
        <v>-14</v>
      </c>
      <c r="L24" s="11">
        <f t="shared" si="4"/>
        <v>0</v>
      </c>
      <c r="M24" s="14">
        <f t="shared" si="4"/>
        <v>-14</v>
      </c>
    </row>
    <row r="25" spans="1:13" ht="37.5">
      <c r="A25" s="9">
        <v>3</v>
      </c>
      <c r="B25" s="15" t="s">
        <v>78</v>
      </c>
      <c r="C25" s="4" t="s">
        <v>25</v>
      </c>
      <c r="D25" s="17" t="s">
        <v>38</v>
      </c>
      <c r="E25" s="11">
        <v>40</v>
      </c>
      <c r="F25" s="11">
        <v>8</v>
      </c>
      <c r="G25" s="11">
        <f>E25+F25</f>
        <v>48</v>
      </c>
      <c r="H25" s="11">
        <v>44</v>
      </c>
      <c r="I25" s="11">
        <v>7</v>
      </c>
      <c r="J25" s="11">
        <f>H25+I25</f>
        <v>51</v>
      </c>
      <c r="K25" s="11">
        <f t="shared" si="4"/>
        <v>4</v>
      </c>
      <c r="L25" s="11">
        <f t="shared" si="4"/>
        <v>-1</v>
      </c>
      <c r="M25" s="14">
        <f t="shared" si="4"/>
        <v>3</v>
      </c>
    </row>
    <row r="26" spans="1:13" ht="18.75">
      <c r="A26" s="9">
        <v>4</v>
      </c>
      <c r="B26" s="7" t="s">
        <v>79</v>
      </c>
      <c r="C26" s="4" t="s">
        <v>25</v>
      </c>
      <c r="D26" s="17" t="s">
        <v>38</v>
      </c>
      <c r="E26" s="11">
        <v>2</v>
      </c>
      <c r="F26" s="11"/>
      <c r="G26" s="11">
        <f>E26+F26</f>
        <v>2</v>
      </c>
      <c r="H26" s="11">
        <v>3</v>
      </c>
      <c r="I26" s="11"/>
      <c r="J26" s="11">
        <f>H26+I26</f>
        <v>3</v>
      </c>
      <c r="K26" s="11">
        <f t="shared" si="4"/>
        <v>1</v>
      </c>
      <c r="L26" s="11">
        <f t="shared" si="4"/>
        <v>0</v>
      </c>
      <c r="M26" s="14">
        <f t="shared" si="4"/>
        <v>1</v>
      </c>
    </row>
    <row r="27" spans="1:13" ht="58.5" customHeight="1">
      <c r="A27" s="9">
        <v>5</v>
      </c>
      <c r="B27" s="15" t="s">
        <v>80</v>
      </c>
      <c r="C27" s="4" t="s">
        <v>25</v>
      </c>
      <c r="D27" s="42" t="s">
        <v>81</v>
      </c>
      <c r="E27" s="11">
        <v>4167</v>
      </c>
      <c r="F27" s="11"/>
      <c r="G27" s="11">
        <f>E27+F27</f>
        <v>4167</v>
      </c>
      <c r="H27" s="11">
        <v>5650</v>
      </c>
      <c r="I27" s="11">
        <v>2000</v>
      </c>
      <c r="J27" s="11">
        <f>H27+I27</f>
        <v>7650</v>
      </c>
      <c r="K27" s="11">
        <f t="shared" si="4"/>
        <v>1483</v>
      </c>
      <c r="L27" s="11">
        <f t="shared" si="4"/>
        <v>2000</v>
      </c>
      <c r="M27" s="14">
        <f t="shared" si="4"/>
        <v>3483</v>
      </c>
    </row>
    <row r="28" spans="1:13" ht="18.75">
      <c r="A28" s="31" t="s">
        <v>42</v>
      </c>
      <c r="B28" s="6" t="s">
        <v>43</v>
      </c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4"/>
    </row>
    <row r="29" spans="1:13" ht="39" customHeight="1">
      <c r="A29" s="9">
        <v>1</v>
      </c>
      <c r="B29" s="18" t="s">
        <v>82</v>
      </c>
      <c r="C29" s="16" t="s">
        <v>83</v>
      </c>
      <c r="D29" s="16" t="s">
        <v>38</v>
      </c>
      <c r="E29" s="11">
        <v>900</v>
      </c>
      <c r="F29" s="11"/>
      <c r="G29" s="11">
        <f>E29+F29</f>
        <v>900</v>
      </c>
      <c r="H29" s="11">
        <v>900</v>
      </c>
      <c r="I29" s="11"/>
      <c r="J29" s="11">
        <f>H29+I29</f>
        <v>900</v>
      </c>
      <c r="K29" s="11">
        <f>H29-E29</f>
        <v>0</v>
      </c>
      <c r="L29" s="11">
        <f aca="true" t="shared" si="5" ref="L29:M37">I29-F29</f>
        <v>0</v>
      </c>
      <c r="M29" s="14">
        <f t="shared" si="5"/>
        <v>0</v>
      </c>
    </row>
    <row r="30" spans="1:13" ht="56.25" customHeight="1">
      <c r="A30" s="9">
        <v>2</v>
      </c>
      <c r="B30" s="18" t="s">
        <v>84</v>
      </c>
      <c r="C30" s="16" t="s">
        <v>49</v>
      </c>
      <c r="D30" s="4" t="s">
        <v>85</v>
      </c>
      <c r="E30" s="11">
        <v>16452.4</v>
      </c>
      <c r="F30" s="11"/>
      <c r="G30" s="11">
        <f aca="true" t="shared" si="6" ref="G30:G38">E30+F30</f>
        <v>16452.4</v>
      </c>
      <c r="H30" s="11">
        <v>16452.4</v>
      </c>
      <c r="I30" s="11"/>
      <c r="J30" s="11">
        <f aca="true" t="shared" si="7" ref="J30:J38">H30+I30</f>
        <v>16452.4</v>
      </c>
      <c r="K30" s="11">
        <f aca="true" t="shared" si="8" ref="K30:K38">H30-E30</f>
        <v>0</v>
      </c>
      <c r="L30" s="11">
        <f t="shared" si="5"/>
        <v>0</v>
      </c>
      <c r="M30" s="14">
        <f t="shared" si="5"/>
        <v>0</v>
      </c>
    </row>
    <row r="31" spans="1:13" ht="44.25" customHeight="1">
      <c r="A31" s="9">
        <v>3</v>
      </c>
      <c r="B31" s="18" t="s">
        <v>48</v>
      </c>
      <c r="C31" s="16" t="s">
        <v>49</v>
      </c>
      <c r="D31" s="4" t="s">
        <v>85</v>
      </c>
      <c r="E31" s="11">
        <v>4313</v>
      </c>
      <c r="F31" s="11"/>
      <c r="G31" s="11">
        <f t="shared" si="6"/>
        <v>4313</v>
      </c>
      <c r="H31" s="11">
        <v>4397</v>
      </c>
      <c r="I31" s="11"/>
      <c r="J31" s="11">
        <f t="shared" si="7"/>
        <v>4397</v>
      </c>
      <c r="K31" s="11">
        <f t="shared" si="8"/>
        <v>84</v>
      </c>
      <c r="L31" s="11">
        <f t="shared" si="5"/>
        <v>0</v>
      </c>
      <c r="M31" s="14">
        <f t="shared" si="5"/>
        <v>84</v>
      </c>
    </row>
    <row r="32" spans="1:13" ht="39" customHeight="1">
      <c r="A32" s="9">
        <v>4</v>
      </c>
      <c r="B32" s="18" t="s">
        <v>50</v>
      </c>
      <c r="C32" s="16" t="s">
        <v>49</v>
      </c>
      <c r="D32" s="4" t="s">
        <v>85</v>
      </c>
      <c r="E32" s="11">
        <v>2381</v>
      </c>
      <c r="F32" s="11">
        <v>2636</v>
      </c>
      <c r="G32" s="11">
        <f t="shared" si="6"/>
        <v>5017</v>
      </c>
      <c r="H32" s="11">
        <v>2673</v>
      </c>
      <c r="I32" s="11">
        <v>4093</v>
      </c>
      <c r="J32" s="11">
        <f t="shared" si="7"/>
        <v>6766</v>
      </c>
      <c r="K32" s="11">
        <f t="shared" si="8"/>
        <v>292</v>
      </c>
      <c r="L32" s="11">
        <f t="shared" si="5"/>
        <v>1457</v>
      </c>
      <c r="M32" s="14">
        <f t="shared" si="5"/>
        <v>1749</v>
      </c>
    </row>
    <row r="33" spans="1:13" ht="60" customHeight="1">
      <c r="A33" s="9">
        <v>5</v>
      </c>
      <c r="B33" s="18" t="s">
        <v>86</v>
      </c>
      <c r="C33" s="16" t="s">
        <v>49</v>
      </c>
      <c r="D33" s="4" t="s">
        <v>87</v>
      </c>
      <c r="E33" s="11">
        <v>245</v>
      </c>
      <c r="F33" s="11"/>
      <c r="G33" s="11">
        <f t="shared" si="6"/>
        <v>245</v>
      </c>
      <c r="H33" s="11">
        <v>245</v>
      </c>
      <c r="I33" s="11"/>
      <c r="J33" s="11">
        <f t="shared" si="7"/>
        <v>245</v>
      </c>
      <c r="K33" s="11">
        <f t="shared" si="8"/>
        <v>0</v>
      </c>
      <c r="L33" s="11">
        <f t="shared" si="5"/>
        <v>0</v>
      </c>
      <c r="M33" s="14">
        <f t="shared" si="5"/>
        <v>0</v>
      </c>
    </row>
    <row r="34" spans="1:13" ht="60" customHeight="1">
      <c r="A34" s="9">
        <v>6</v>
      </c>
      <c r="B34" s="18" t="s">
        <v>88</v>
      </c>
      <c r="C34" s="16" t="s">
        <v>49</v>
      </c>
      <c r="D34" s="4" t="s">
        <v>89</v>
      </c>
      <c r="E34" s="11">
        <v>6.4</v>
      </c>
      <c r="F34" s="11">
        <v>11.7</v>
      </c>
      <c r="G34" s="11">
        <f t="shared" si="6"/>
        <v>18.1</v>
      </c>
      <c r="H34" s="11">
        <v>6.4</v>
      </c>
      <c r="I34" s="11">
        <v>11.7</v>
      </c>
      <c r="J34" s="11">
        <f t="shared" si="7"/>
        <v>18.1</v>
      </c>
      <c r="K34" s="11">
        <f t="shared" si="8"/>
        <v>0</v>
      </c>
      <c r="L34" s="11">
        <f t="shared" si="5"/>
        <v>0</v>
      </c>
      <c r="M34" s="14">
        <f t="shared" si="5"/>
        <v>0</v>
      </c>
    </row>
    <row r="35" spans="1:13" ht="18.75">
      <c r="A35" s="31" t="s">
        <v>51</v>
      </c>
      <c r="B35" s="6" t="s">
        <v>52</v>
      </c>
      <c r="C35" s="7"/>
      <c r="D35" s="16"/>
      <c r="E35" s="11"/>
      <c r="F35" s="11"/>
      <c r="G35" s="11">
        <f t="shared" si="6"/>
        <v>0</v>
      </c>
      <c r="H35" s="11"/>
      <c r="I35" s="11"/>
      <c r="J35" s="11">
        <f t="shared" si="7"/>
        <v>0</v>
      </c>
      <c r="K35" s="11">
        <f t="shared" si="8"/>
        <v>0</v>
      </c>
      <c r="L35" s="11">
        <f t="shared" si="5"/>
        <v>0</v>
      </c>
      <c r="M35" s="14">
        <f t="shared" si="5"/>
        <v>0</v>
      </c>
    </row>
    <row r="36" spans="1:13" ht="37.5">
      <c r="A36" s="19">
        <v>1</v>
      </c>
      <c r="B36" s="20" t="s">
        <v>90</v>
      </c>
      <c r="C36" s="21" t="s">
        <v>25</v>
      </c>
      <c r="D36" s="16" t="s">
        <v>38</v>
      </c>
      <c r="E36" s="22">
        <v>520</v>
      </c>
      <c r="F36" s="22">
        <v>350</v>
      </c>
      <c r="G36" s="11">
        <f t="shared" si="6"/>
        <v>870</v>
      </c>
      <c r="H36" s="22">
        <v>517</v>
      </c>
      <c r="I36" s="22">
        <v>329</v>
      </c>
      <c r="J36" s="11">
        <f t="shared" si="7"/>
        <v>846</v>
      </c>
      <c r="K36" s="11">
        <f t="shared" si="8"/>
        <v>-3</v>
      </c>
      <c r="L36" s="11">
        <f t="shared" si="5"/>
        <v>-21</v>
      </c>
      <c r="M36" s="14">
        <f t="shared" si="5"/>
        <v>-24</v>
      </c>
    </row>
    <row r="37" spans="1:13" ht="37.5">
      <c r="A37" s="19">
        <v>2</v>
      </c>
      <c r="B37" s="20" t="s">
        <v>91</v>
      </c>
      <c r="C37" s="21" t="s">
        <v>54</v>
      </c>
      <c r="D37" s="16" t="s">
        <v>38</v>
      </c>
      <c r="E37" s="22">
        <v>100</v>
      </c>
      <c r="F37" s="22"/>
      <c r="G37" s="11">
        <f t="shared" si="6"/>
        <v>100</v>
      </c>
      <c r="H37" s="22">
        <v>100</v>
      </c>
      <c r="I37" s="22"/>
      <c r="J37" s="11">
        <f t="shared" si="7"/>
        <v>100</v>
      </c>
      <c r="K37" s="11">
        <f t="shared" si="8"/>
        <v>0</v>
      </c>
      <c r="L37" s="11">
        <f t="shared" si="5"/>
        <v>0</v>
      </c>
      <c r="M37" s="14">
        <f t="shared" si="5"/>
        <v>0</v>
      </c>
    </row>
    <row r="38" spans="1:13" ht="63" customHeight="1">
      <c r="A38" s="3">
        <v>3</v>
      </c>
      <c r="B38" s="10" t="s">
        <v>92</v>
      </c>
      <c r="C38" s="23" t="s">
        <v>54</v>
      </c>
      <c r="D38" s="16" t="s">
        <v>38</v>
      </c>
      <c r="E38" s="22">
        <v>100</v>
      </c>
      <c r="F38" s="24"/>
      <c r="G38" s="11">
        <f t="shared" si="6"/>
        <v>100</v>
      </c>
      <c r="H38" s="22">
        <v>100</v>
      </c>
      <c r="I38" s="24"/>
      <c r="J38" s="11">
        <f t="shared" si="7"/>
        <v>100</v>
      </c>
      <c r="K38" s="24">
        <f t="shared" si="8"/>
        <v>0</v>
      </c>
      <c r="L38" s="24"/>
      <c r="M38" s="43"/>
    </row>
    <row r="39" spans="1:13" ht="19.5" thickBot="1">
      <c r="A39" s="25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8"/>
    </row>
    <row r="40" spans="1:13" ht="18.75">
      <c r="A40" s="29"/>
      <c r="B40" s="29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</row>
    <row r="42" spans="1:13" ht="18.75">
      <c r="A42" s="92" t="s">
        <v>250</v>
      </c>
      <c r="E42" s="228"/>
      <c r="F42" s="228"/>
      <c r="G42" s="228"/>
      <c r="J42" s="29"/>
      <c r="K42" s="29"/>
      <c r="L42" s="235" t="s">
        <v>251</v>
      </c>
      <c r="M42" s="235"/>
    </row>
    <row r="43" spans="5:13" ht="18.75">
      <c r="E43" s="233" t="s">
        <v>58</v>
      </c>
      <c r="F43" s="233"/>
      <c r="G43" s="233"/>
      <c r="J43" s="29"/>
      <c r="K43" s="29"/>
      <c r="L43" s="233" t="s">
        <v>59</v>
      </c>
      <c r="M43" s="233"/>
    </row>
  </sheetData>
  <mergeCells count="19">
    <mergeCell ref="E43:G43"/>
    <mergeCell ref="E11:G11"/>
    <mergeCell ref="H11:J11"/>
    <mergeCell ref="K11:M11"/>
    <mergeCell ref="E42:G42"/>
    <mergeCell ref="L42:M42"/>
    <mergeCell ref="L43:M43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9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A1">
      <selection activeCell="A4" sqref="A4:M4"/>
    </sheetView>
  </sheetViews>
  <sheetFormatPr defaultColWidth="9.140625" defaultRowHeight="12.75"/>
  <cols>
    <col min="1" max="1" width="7.8515625" style="1" customWidth="1"/>
    <col min="2" max="2" width="45.140625" style="1" customWidth="1"/>
    <col min="3" max="3" width="12.140625" style="1" customWidth="1"/>
    <col min="4" max="4" width="21.7109375" style="1" customWidth="1"/>
    <col min="5" max="5" width="14.00390625" style="1" customWidth="1"/>
    <col min="6" max="6" width="14.28125" style="1" customWidth="1"/>
    <col min="7" max="7" width="17.00390625" style="1" customWidth="1"/>
    <col min="8" max="9" width="14.8515625" style="1" customWidth="1"/>
    <col min="10" max="10" width="15.57421875" style="1" customWidth="1"/>
    <col min="11" max="12" width="16.140625" style="1" customWidth="1"/>
    <col min="13" max="13" width="16.57421875" style="1" customWidth="1"/>
    <col min="14" max="16384" width="9.140625" style="1" customWidth="1"/>
  </cols>
  <sheetData>
    <row r="1" spans="1:13" ht="34.5" customHeight="1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ht="18.75"/>
    <row r="3" spans="1:13" ht="20.2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8.75">
      <c r="A4" s="226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ht="15.75" customHeight="1"/>
    <row r="6" spans="1:13" ht="18.75" customHeight="1">
      <c r="A6" s="227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ht="18.75"/>
    <row r="8" spans="1:14" ht="33.75" customHeight="1">
      <c r="A8" s="228">
        <v>1001100</v>
      </c>
      <c r="B8" s="228"/>
      <c r="C8" s="228"/>
      <c r="D8" s="228"/>
      <c r="F8" s="60" t="s">
        <v>127</v>
      </c>
      <c r="G8" s="60"/>
      <c r="H8" s="60"/>
      <c r="I8" s="60"/>
      <c r="J8" s="60"/>
      <c r="K8" s="60"/>
      <c r="L8" s="60"/>
      <c r="M8" s="60"/>
      <c r="N8" s="61"/>
    </row>
    <row r="9" spans="1:13" ht="18.75">
      <c r="A9" s="226" t="s">
        <v>487</v>
      </c>
      <c r="B9" s="226"/>
      <c r="C9" s="226"/>
      <c r="D9" s="226"/>
      <c r="F9" s="226" t="s">
        <v>8</v>
      </c>
      <c r="G9" s="226"/>
      <c r="H9" s="226"/>
      <c r="I9" s="226"/>
      <c r="J9" s="226"/>
      <c r="K9" s="226"/>
      <c r="L9" s="226"/>
      <c r="M9" s="226"/>
    </row>
    <row r="10" ht="19.5" thickBot="1"/>
    <row r="11" spans="1:13" ht="57.75" customHeight="1">
      <c r="A11" s="229" t="s">
        <v>9</v>
      </c>
      <c r="B11" s="231" t="s">
        <v>10</v>
      </c>
      <c r="C11" s="231" t="s">
        <v>11</v>
      </c>
      <c r="D11" s="231" t="s">
        <v>12</v>
      </c>
      <c r="E11" s="231" t="s">
        <v>13</v>
      </c>
      <c r="F11" s="231"/>
      <c r="G11" s="231"/>
      <c r="H11" s="231" t="s">
        <v>14</v>
      </c>
      <c r="I11" s="231"/>
      <c r="J11" s="231"/>
      <c r="K11" s="231" t="s">
        <v>15</v>
      </c>
      <c r="L11" s="231"/>
      <c r="M11" s="234"/>
    </row>
    <row r="12" spans="1:13" ht="56.25">
      <c r="A12" s="230"/>
      <c r="B12" s="232"/>
      <c r="C12" s="232"/>
      <c r="D12" s="232"/>
      <c r="E12" s="4" t="s">
        <v>16</v>
      </c>
      <c r="F12" s="4" t="s">
        <v>17</v>
      </c>
      <c r="G12" s="4" t="s">
        <v>18</v>
      </c>
      <c r="H12" s="4" t="s">
        <v>16</v>
      </c>
      <c r="I12" s="4" t="s">
        <v>17</v>
      </c>
      <c r="J12" s="4" t="s">
        <v>18</v>
      </c>
      <c r="K12" s="4" t="s">
        <v>16</v>
      </c>
      <c r="L12" s="4" t="s">
        <v>17</v>
      </c>
      <c r="M12" s="5" t="s">
        <v>18</v>
      </c>
    </row>
    <row r="13" spans="1:13" ht="18.75">
      <c r="A13" s="117" t="s">
        <v>19</v>
      </c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37.5" customHeight="1">
      <c r="A14" s="9">
        <v>1</v>
      </c>
      <c r="B14" s="18" t="s">
        <v>94</v>
      </c>
      <c r="C14" s="4" t="s">
        <v>22</v>
      </c>
      <c r="D14" s="4" t="s">
        <v>23</v>
      </c>
      <c r="E14" s="11">
        <v>99</v>
      </c>
      <c r="F14" s="11"/>
      <c r="G14" s="12">
        <f aca="true" t="shared" si="0" ref="G14:G22">E14+F14</f>
        <v>99</v>
      </c>
      <c r="H14" s="11">
        <v>99</v>
      </c>
      <c r="I14" s="11"/>
      <c r="J14" s="12">
        <f aca="true" t="shared" si="1" ref="J14:J22">H14+I14</f>
        <v>99</v>
      </c>
      <c r="K14" s="12">
        <f aca="true" t="shared" si="2" ref="K14:M46">H14-E14</f>
        <v>0</v>
      </c>
      <c r="L14" s="12">
        <f t="shared" si="2"/>
        <v>0</v>
      </c>
      <c r="M14" s="13">
        <f t="shared" si="2"/>
        <v>0</v>
      </c>
    </row>
    <row r="15" spans="1:13" ht="37.5">
      <c r="A15" s="9">
        <v>2</v>
      </c>
      <c r="B15" s="62" t="s">
        <v>128</v>
      </c>
      <c r="C15" s="4" t="s">
        <v>37</v>
      </c>
      <c r="D15" s="4" t="s">
        <v>23</v>
      </c>
      <c r="E15" s="63">
        <v>3120</v>
      </c>
      <c r="F15" s="63"/>
      <c r="G15" s="64">
        <f t="shared" si="0"/>
        <v>3120</v>
      </c>
      <c r="H15" s="63">
        <v>3120</v>
      </c>
      <c r="I15" s="63"/>
      <c r="J15" s="64">
        <f t="shared" si="1"/>
        <v>3120</v>
      </c>
      <c r="K15" s="12">
        <f t="shared" si="2"/>
        <v>0</v>
      </c>
      <c r="L15" s="12">
        <f t="shared" si="2"/>
        <v>0</v>
      </c>
      <c r="M15" s="13">
        <f t="shared" si="2"/>
        <v>0</v>
      </c>
    </row>
    <row r="16" spans="1:13" ht="39" customHeight="1">
      <c r="A16" s="9">
        <v>3</v>
      </c>
      <c r="B16" s="18" t="s">
        <v>129</v>
      </c>
      <c r="C16" s="4" t="s">
        <v>37</v>
      </c>
      <c r="D16" s="4" t="s">
        <v>23</v>
      </c>
      <c r="E16" s="63">
        <v>1058</v>
      </c>
      <c r="F16" s="63">
        <v>948</v>
      </c>
      <c r="G16" s="64">
        <f t="shared" si="0"/>
        <v>2006</v>
      </c>
      <c r="H16" s="63">
        <v>1058</v>
      </c>
      <c r="I16" s="63">
        <v>948</v>
      </c>
      <c r="J16" s="64">
        <f t="shared" si="1"/>
        <v>2006</v>
      </c>
      <c r="K16" s="12">
        <f t="shared" si="2"/>
        <v>0</v>
      </c>
      <c r="L16" s="12">
        <f t="shared" si="2"/>
        <v>0</v>
      </c>
      <c r="M16" s="13">
        <f t="shared" si="2"/>
        <v>0</v>
      </c>
    </row>
    <row r="17" spans="1:13" ht="37.5">
      <c r="A17" s="9">
        <v>4</v>
      </c>
      <c r="B17" s="62" t="s">
        <v>130</v>
      </c>
      <c r="C17" s="4" t="s">
        <v>25</v>
      </c>
      <c r="D17" s="4" t="s">
        <v>23</v>
      </c>
      <c r="E17" s="63">
        <v>118</v>
      </c>
      <c r="F17" s="63"/>
      <c r="G17" s="64">
        <f t="shared" si="0"/>
        <v>118</v>
      </c>
      <c r="H17" s="63">
        <v>80</v>
      </c>
      <c r="I17" s="63"/>
      <c r="J17" s="64">
        <f t="shared" si="1"/>
        <v>80</v>
      </c>
      <c r="K17" s="12">
        <f t="shared" si="2"/>
        <v>-38</v>
      </c>
      <c r="L17" s="12">
        <f t="shared" si="2"/>
        <v>0</v>
      </c>
      <c r="M17" s="13">
        <f t="shared" si="2"/>
        <v>-38</v>
      </c>
    </row>
    <row r="18" spans="1:13" ht="37.5">
      <c r="A18" s="9">
        <v>5</v>
      </c>
      <c r="B18" s="18" t="s">
        <v>27</v>
      </c>
      <c r="C18" s="4" t="s">
        <v>25</v>
      </c>
      <c r="D18" s="4" t="s">
        <v>23</v>
      </c>
      <c r="E18" s="63">
        <v>47</v>
      </c>
      <c r="F18" s="63"/>
      <c r="G18" s="64">
        <f t="shared" si="0"/>
        <v>47</v>
      </c>
      <c r="H18" s="63">
        <v>49</v>
      </c>
      <c r="I18" s="63"/>
      <c r="J18" s="64">
        <f t="shared" si="1"/>
        <v>49</v>
      </c>
      <c r="K18" s="12">
        <f t="shared" si="2"/>
        <v>2</v>
      </c>
      <c r="L18" s="12">
        <f t="shared" si="2"/>
        <v>0</v>
      </c>
      <c r="M18" s="13">
        <f t="shared" si="2"/>
        <v>2</v>
      </c>
    </row>
    <row r="19" spans="1:13" ht="37.5">
      <c r="A19" s="9">
        <v>6</v>
      </c>
      <c r="B19" s="18" t="s">
        <v>28</v>
      </c>
      <c r="C19" s="4" t="s">
        <v>25</v>
      </c>
      <c r="D19" s="4" t="s">
        <v>23</v>
      </c>
      <c r="E19" s="63">
        <v>12</v>
      </c>
      <c r="F19" s="63"/>
      <c r="G19" s="64">
        <f t="shared" si="0"/>
        <v>12</v>
      </c>
      <c r="H19" s="63">
        <v>6</v>
      </c>
      <c r="I19" s="63"/>
      <c r="J19" s="64">
        <f t="shared" si="1"/>
        <v>6</v>
      </c>
      <c r="K19" s="12">
        <f t="shared" si="2"/>
        <v>-6</v>
      </c>
      <c r="L19" s="12">
        <f t="shared" si="2"/>
        <v>0</v>
      </c>
      <c r="M19" s="13">
        <f t="shared" si="2"/>
        <v>-6</v>
      </c>
    </row>
    <row r="20" spans="1:13" ht="37.5" customHeight="1">
      <c r="A20" s="9">
        <v>7</v>
      </c>
      <c r="B20" s="18" t="s">
        <v>30</v>
      </c>
      <c r="C20" s="4" t="s">
        <v>25</v>
      </c>
      <c r="D20" s="4" t="s">
        <v>23</v>
      </c>
      <c r="E20" s="63">
        <v>7462</v>
      </c>
      <c r="F20" s="63">
        <v>895</v>
      </c>
      <c r="G20" s="64">
        <f t="shared" si="0"/>
        <v>8357</v>
      </c>
      <c r="H20" s="63">
        <v>7462</v>
      </c>
      <c r="I20" s="63">
        <v>895</v>
      </c>
      <c r="J20" s="64">
        <f t="shared" si="1"/>
        <v>8357</v>
      </c>
      <c r="K20" s="12">
        <f t="shared" si="2"/>
        <v>0</v>
      </c>
      <c r="L20" s="12">
        <f t="shared" si="2"/>
        <v>0</v>
      </c>
      <c r="M20" s="13">
        <f t="shared" si="2"/>
        <v>0</v>
      </c>
    </row>
    <row r="21" spans="1:13" ht="37.5">
      <c r="A21" s="9">
        <v>8</v>
      </c>
      <c r="B21" s="62" t="s">
        <v>29</v>
      </c>
      <c r="C21" s="4" t="s">
        <v>25</v>
      </c>
      <c r="D21" s="4" t="s">
        <v>23</v>
      </c>
      <c r="E21" s="63">
        <v>47</v>
      </c>
      <c r="F21" s="63"/>
      <c r="G21" s="64">
        <f t="shared" si="0"/>
        <v>47</v>
      </c>
      <c r="H21" s="63">
        <v>47</v>
      </c>
      <c r="I21" s="63"/>
      <c r="J21" s="64">
        <f t="shared" si="1"/>
        <v>47</v>
      </c>
      <c r="K21" s="12">
        <f t="shared" si="2"/>
        <v>0</v>
      </c>
      <c r="L21" s="12">
        <f t="shared" si="2"/>
        <v>0</v>
      </c>
      <c r="M21" s="13">
        <f t="shared" si="2"/>
        <v>0</v>
      </c>
    </row>
    <row r="22" spans="1:13" ht="37.5">
      <c r="A22" s="9">
        <v>9</v>
      </c>
      <c r="B22" s="18" t="s">
        <v>131</v>
      </c>
      <c r="C22" s="4" t="s">
        <v>62</v>
      </c>
      <c r="D22" s="4" t="s">
        <v>132</v>
      </c>
      <c r="E22" s="11">
        <v>56330.6</v>
      </c>
      <c r="F22" s="63"/>
      <c r="G22" s="12">
        <f t="shared" si="0"/>
        <v>56330.6</v>
      </c>
      <c r="H22" s="11">
        <v>61869.5</v>
      </c>
      <c r="I22" s="63"/>
      <c r="J22" s="12">
        <f t="shared" si="1"/>
        <v>61869.5</v>
      </c>
      <c r="K22" s="12">
        <f t="shared" si="2"/>
        <v>5538.9000000000015</v>
      </c>
      <c r="L22" s="12">
        <f t="shared" si="2"/>
        <v>0</v>
      </c>
      <c r="M22" s="13">
        <f t="shared" si="2"/>
        <v>5538.9000000000015</v>
      </c>
    </row>
    <row r="23" spans="1:13" ht="18.75">
      <c r="A23" s="117" t="s">
        <v>31</v>
      </c>
      <c r="B23" s="6" t="s">
        <v>32</v>
      </c>
      <c r="C23" s="4"/>
      <c r="D23" s="7"/>
      <c r="E23" s="11"/>
      <c r="F23" s="11"/>
      <c r="G23" s="11"/>
      <c r="H23" s="11"/>
      <c r="I23" s="11"/>
      <c r="J23" s="11"/>
      <c r="K23" s="12">
        <f t="shared" si="2"/>
        <v>0</v>
      </c>
      <c r="L23" s="12">
        <f t="shared" si="2"/>
        <v>0</v>
      </c>
      <c r="M23" s="13">
        <f t="shared" si="2"/>
        <v>0</v>
      </c>
    </row>
    <row r="24" spans="1:13" ht="22.5" customHeight="1">
      <c r="A24" s="9">
        <v>1</v>
      </c>
      <c r="B24" s="7" t="s">
        <v>133</v>
      </c>
      <c r="C24" s="4" t="s">
        <v>134</v>
      </c>
      <c r="D24" s="16" t="s">
        <v>38</v>
      </c>
      <c r="E24" s="63">
        <v>4250</v>
      </c>
      <c r="F24" s="63"/>
      <c r="G24" s="63">
        <f aca="true" t="shared" si="3" ref="G24:G30">E24+F24</f>
        <v>4250</v>
      </c>
      <c r="H24" s="63">
        <v>4253</v>
      </c>
      <c r="I24" s="63"/>
      <c r="J24" s="63">
        <f aca="true" t="shared" si="4" ref="J24:J30">H24+I24</f>
        <v>4253</v>
      </c>
      <c r="K24" s="12">
        <f t="shared" si="2"/>
        <v>3</v>
      </c>
      <c r="L24" s="12">
        <f t="shared" si="2"/>
        <v>0</v>
      </c>
      <c r="M24" s="13">
        <f t="shared" si="2"/>
        <v>3</v>
      </c>
    </row>
    <row r="25" spans="1:13" ht="37.5">
      <c r="A25" s="9">
        <v>2</v>
      </c>
      <c r="B25" s="15" t="s">
        <v>135</v>
      </c>
      <c r="C25" s="4" t="s">
        <v>25</v>
      </c>
      <c r="D25" s="16" t="s">
        <v>38</v>
      </c>
      <c r="E25" s="63">
        <v>44200</v>
      </c>
      <c r="F25" s="63"/>
      <c r="G25" s="63">
        <f t="shared" si="3"/>
        <v>44200</v>
      </c>
      <c r="H25" s="63">
        <v>45314</v>
      </c>
      <c r="I25" s="63"/>
      <c r="J25" s="63">
        <f t="shared" si="4"/>
        <v>45314</v>
      </c>
      <c r="K25" s="12">
        <f t="shared" si="2"/>
        <v>1114</v>
      </c>
      <c r="L25" s="12">
        <f t="shared" si="2"/>
        <v>0</v>
      </c>
      <c r="M25" s="13">
        <f t="shared" si="2"/>
        <v>1114</v>
      </c>
    </row>
    <row r="26" spans="1:13" ht="41.25" customHeight="1">
      <c r="A26" s="9">
        <v>3</v>
      </c>
      <c r="B26" s="15" t="s">
        <v>136</v>
      </c>
      <c r="C26" s="4" t="s">
        <v>25</v>
      </c>
      <c r="D26" s="16" t="s">
        <v>38</v>
      </c>
      <c r="E26" s="63">
        <v>16290</v>
      </c>
      <c r="F26" s="63">
        <v>13805</v>
      </c>
      <c r="G26" s="63">
        <f t="shared" si="3"/>
        <v>30095</v>
      </c>
      <c r="H26" s="63">
        <v>17748</v>
      </c>
      <c r="I26" s="63">
        <v>13190</v>
      </c>
      <c r="J26" s="63">
        <f t="shared" si="4"/>
        <v>30938</v>
      </c>
      <c r="K26" s="12">
        <f t="shared" si="2"/>
        <v>1458</v>
      </c>
      <c r="L26" s="12">
        <f t="shared" si="2"/>
        <v>-615</v>
      </c>
      <c r="M26" s="13">
        <f t="shared" si="2"/>
        <v>843</v>
      </c>
    </row>
    <row r="27" spans="1:13" ht="37.5">
      <c r="A27" s="9">
        <v>4</v>
      </c>
      <c r="B27" s="15" t="s">
        <v>137</v>
      </c>
      <c r="C27" s="4" t="s">
        <v>134</v>
      </c>
      <c r="D27" s="16" t="s">
        <v>38</v>
      </c>
      <c r="E27" s="11">
        <v>1034.1</v>
      </c>
      <c r="F27" s="11"/>
      <c r="G27" s="11">
        <f t="shared" si="3"/>
        <v>1034.1</v>
      </c>
      <c r="H27" s="11">
        <v>1042.2</v>
      </c>
      <c r="I27" s="11"/>
      <c r="J27" s="11">
        <f t="shared" si="4"/>
        <v>1042.2</v>
      </c>
      <c r="K27" s="12">
        <f t="shared" si="2"/>
        <v>8.100000000000136</v>
      </c>
      <c r="L27" s="12">
        <f t="shared" si="2"/>
        <v>0</v>
      </c>
      <c r="M27" s="13">
        <f t="shared" si="2"/>
        <v>8.100000000000136</v>
      </c>
    </row>
    <row r="28" spans="1:13" ht="37.5">
      <c r="A28" s="9">
        <v>5</v>
      </c>
      <c r="B28" s="15" t="s">
        <v>138</v>
      </c>
      <c r="C28" s="4" t="s">
        <v>134</v>
      </c>
      <c r="D28" s="16" t="s">
        <v>38</v>
      </c>
      <c r="E28" s="11">
        <v>323.6</v>
      </c>
      <c r="F28" s="11">
        <v>245.2</v>
      </c>
      <c r="G28" s="11">
        <f t="shared" si="3"/>
        <v>568.8</v>
      </c>
      <c r="H28" s="11">
        <v>313.3</v>
      </c>
      <c r="I28" s="11">
        <v>182</v>
      </c>
      <c r="J28" s="11">
        <f t="shared" si="4"/>
        <v>495.3</v>
      </c>
      <c r="K28" s="12">
        <f t="shared" si="2"/>
        <v>-10.300000000000011</v>
      </c>
      <c r="L28" s="12">
        <f t="shared" si="2"/>
        <v>-63.19999999999999</v>
      </c>
      <c r="M28" s="13">
        <f t="shared" si="2"/>
        <v>-73.49999999999994</v>
      </c>
    </row>
    <row r="29" spans="1:13" ht="56.25">
      <c r="A29" s="9">
        <v>6</v>
      </c>
      <c r="B29" s="15" t="s">
        <v>139</v>
      </c>
      <c r="C29" s="4" t="s">
        <v>37</v>
      </c>
      <c r="D29" s="16" t="s">
        <v>41</v>
      </c>
      <c r="E29" s="63">
        <v>376</v>
      </c>
      <c r="F29" s="63"/>
      <c r="G29" s="11">
        <f t="shared" si="3"/>
        <v>376</v>
      </c>
      <c r="H29" s="63">
        <v>250</v>
      </c>
      <c r="I29" s="63"/>
      <c r="J29" s="63">
        <f t="shared" si="4"/>
        <v>250</v>
      </c>
      <c r="K29" s="12">
        <f t="shared" si="2"/>
        <v>-126</v>
      </c>
      <c r="L29" s="12">
        <f t="shared" si="2"/>
        <v>0</v>
      </c>
      <c r="M29" s="13">
        <f t="shared" si="2"/>
        <v>-126</v>
      </c>
    </row>
    <row r="30" spans="1:13" ht="37.5">
      <c r="A30" s="9">
        <v>7</v>
      </c>
      <c r="B30" s="15" t="s">
        <v>140</v>
      </c>
      <c r="C30" s="4" t="s">
        <v>37</v>
      </c>
      <c r="D30" s="16" t="s">
        <v>41</v>
      </c>
      <c r="E30" s="63">
        <v>50</v>
      </c>
      <c r="F30" s="63"/>
      <c r="G30" s="63">
        <f t="shared" si="3"/>
        <v>50</v>
      </c>
      <c r="H30" s="63">
        <v>50</v>
      </c>
      <c r="I30" s="63"/>
      <c r="J30" s="63">
        <f t="shared" si="4"/>
        <v>50</v>
      </c>
      <c r="K30" s="12">
        <f t="shared" si="2"/>
        <v>0</v>
      </c>
      <c r="L30" s="12">
        <f t="shared" si="2"/>
        <v>0</v>
      </c>
      <c r="M30" s="13">
        <f t="shared" si="2"/>
        <v>0</v>
      </c>
    </row>
    <row r="31" spans="1:13" ht="18.75">
      <c r="A31" s="31" t="s">
        <v>42</v>
      </c>
      <c r="B31" s="6" t="s">
        <v>43</v>
      </c>
      <c r="C31" s="7"/>
      <c r="D31" s="7"/>
      <c r="E31" s="11"/>
      <c r="F31" s="11"/>
      <c r="G31" s="11"/>
      <c r="H31" s="11"/>
      <c r="I31" s="11"/>
      <c r="J31" s="11"/>
      <c r="K31" s="12">
        <f t="shared" si="2"/>
        <v>0</v>
      </c>
      <c r="L31" s="12">
        <f t="shared" si="2"/>
        <v>0</v>
      </c>
      <c r="M31" s="13">
        <f t="shared" si="2"/>
        <v>0</v>
      </c>
    </row>
    <row r="32" spans="1:13" ht="39" customHeight="1">
      <c r="A32" s="3">
        <v>1</v>
      </c>
      <c r="B32" s="18" t="s">
        <v>141</v>
      </c>
      <c r="C32" s="16" t="s">
        <v>142</v>
      </c>
      <c r="D32" s="16" t="s">
        <v>38</v>
      </c>
      <c r="E32" s="63">
        <v>24</v>
      </c>
      <c r="F32" s="63"/>
      <c r="G32" s="63">
        <f>E32+F32</f>
        <v>24</v>
      </c>
      <c r="H32" s="63">
        <v>24</v>
      </c>
      <c r="I32" s="63"/>
      <c r="J32" s="63">
        <f>H32+I32</f>
        <v>24</v>
      </c>
      <c r="K32" s="12">
        <f t="shared" si="2"/>
        <v>0</v>
      </c>
      <c r="L32" s="12">
        <f t="shared" si="2"/>
        <v>0</v>
      </c>
      <c r="M32" s="13">
        <f t="shared" si="2"/>
        <v>0</v>
      </c>
    </row>
    <row r="33" spans="1:13" ht="49.5" customHeight="1">
      <c r="A33" s="3">
        <v>2</v>
      </c>
      <c r="B33" s="18" t="s">
        <v>143</v>
      </c>
      <c r="C33" s="16" t="s">
        <v>142</v>
      </c>
      <c r="D33" s="16" t="s">
        <v>38</v>
      </c>
      <c r="E33" s="63">
        <v>18</v>
      </c>
      <c r="F33" s="63">
        <v>14</v>
      </c>
      <c r="G33" s="63"/>
      <c r="H33" s="63">
        <v>18</v>
      </c>
      <c r="I33" s="63">
        <v>14</v>
      </c>
      <c r="J33" s="11"/>
      <c r="K33" s="12">
        <f t="shared" si="2"/>
        <v>0</v>
      </c>
      <c r="L33" s="12">
        <f t="shared" si="2"/>
        <v>0</v>
      </c>
      <c r="M33" s="13">
        <f t="shared" si="2"/>
        <v>0</v>
      </c>
    </row>
    <row r="34" spans="1:13" ht="44.25" customHeight="1">
      <c r="A34" s="3">
        <v>3</v>
      </c>
      <c r="B34" s="18" t="s">
        <v>144</v>
      </c>
      <c r="C34" s="16" t="s">
        <v>49</v>
      </c>
      <c r="D34" s="16" t="s">
        <v>38</v>
      </c>
      <c r="E34" s="11">
        <v>58.9</v>
      </c>
      <c r="F34" s="11">
        <v>91.1</v>
      </c>
      <c r="G34" s="11">
        <f>E34+F34</f>
        <v>150</v>
      </c>
      <c r="H34" s="11">
        <v>58.9</v>
      </c>
      <c r="I34" s="11">
        <v>91.1</v>
      </c>
      <c r="J34" s="11">
        <f>H34+I34</f>
        <v>150</v>
      </c>
      <c r="K34" s="12">
        <f t="shared" si="2"/>
        <v>0</v>
      </c>
      <c r="L34" s="12">
        <f t="shared" si="2"/>
        <v>0</v>
      </c>
      <c r="M34" s="13">
        <f t="shared" si="2"/>
        <v>0</v>
      </c>
    </row>
    <row r="35" spans="1:13" ht="39" customHeight="1">
      <c r="A35" s="9">
        <v>4</v>
      </c>
      <c r="B35" s="18" t="s">
        <v>145</v>
      </c>
      <c r="C35" s="16" t="s">
        <v>49</v>
      </c>
      <c r="D35" s="16" t="s">
        <v>38</v>
      </c>
      <c r="E35" s="11">
        <v>84</v>
      </c>
      <c r="F35" s="11">
        <v>125</v>
      </c>
      <c r="G35" s="11">
        <f>E35+F35</f>
        <v>209</v>
      </c>
      <c r="H35" s="11">
        <v>84</v>
      </c>
      <c r="I35" s="11">
        <v>125</v>
      </c>
      <c r="J35" s="11">
        <f>H35+I35</f>
        <v>209</v>
      </c>
      <c r="K35" s="12">
        <f t="shared" si="2"/>
        <v>0</v>
      </c>
      <c r="L35" s="12">
        <f t="shared" si="2"/>
        <v>0</v>
      </c>
      <c r="M35" s="13">
        <f t="shared" si="2"/>
        <v>0</v>
      </c>
    </row>
    <row r="36" spans="1:13" ht="39.75" customHeight="1">
      <c r="A36" s="9">
        <v>5</v>
      </c>
      <c r="B36" s="18" t="s">
        <v>146</v>
      </c>
      <c r="C36" s="16" t="s">
        <v>54</v>
      </c>
      <c r="D36" s="16" t="s">
        <v>38</v>
      </c>
      <c r="E36" s="11">
        <v>99</v>
      </c>
      <c r="F36" s="11"/>
      <c r="G36" s="11">
        <f>E36+F36</f>
        <v>99</v>
      </c>
      <c r="H36" s="11">
        <v>102.5</v>
      </c>
      <c r="I36" s="11"/>
      <c r="J36" s="11">
        <f>H36+I36</f>
        <v>102.5</v>
      </c>
      <c r="K36" s="12">
        <f t="shared" si="2"/>
        <v>3.5</v>
      </c>
      <c r="L36" s="12">
        <f t="shared" si="2"/>
        <v>0</v>
      </c>
      <c r="M36" s="13">
        <f t="shared" si="2"/>
        <v>3.5</v>
      </c>
    </row>
    <row r="37" spans="1:13" ht="39" customHeight="1">
      <c r="A37" s="9">
        <v>6</v>
      </c>
      <c r="B37" s="18" t="s">
        <v>147</v>
      </c>
      <c r="C37" s="16" t="s">
        <v>54</v>
      </c>
      <c r="D37" s="16" t="s">
        <v>38</v>
      </c>
      <c r="E37" s="11">
        <v>99</v>
      </c>
      <c r="F37" s="11">
        <v>100</v>
      </c>
      <c r="G37" s="11"/>
      <c r="H37" s="11">
        <v>108.9</v>
      </c>
      <c r="I37" s="11">
        <v>85.5</v>
      </c>
      <c r="J37" s="11"/>
      <c r="K37" s="12">
        <f t="shared" si="2"/>
        <v>9.900000000000006</v>
      </c>
      <c r="L37" s="12">
        <f t="shared" si="2"/>
        <v>-14.5</v>
      </c>
      <c r="M37" s="13">
        <f t="shared" si="2"/>
        <v>0</v>
      </c>
    </row>
    <row r="38" spans="1:13" ht="39" customHeight="1">
      <c r="A38" s="9">
        <v>7</v>
      </c>
      <c r="B38" s="18" t="s">
        <v>48</v>
      </c>
      <c r="C38" s="16" t="s">
        <v>49</v>
      </c>
      <c r="D38" s="4" t="s">
        <v>85</v>
      </c>
      <c r="E38" s="11">
        <v>4631</v>
      </c>
      <c r="F38" s="11"/>
      <c r="G38" s="11"/>
      <c r="H38" s="11">
        <v>5605</v>
      </c>
      <c r="I38" s="11"/>
      <c r="J38" s="11"/>
      <c r="K38" s="12">
        <f t="shared" si="2"/>
        <v>974</v>
      </c>
      <c r="L38" s="12">
        <f t="shared" si="2"/>
        <v>0</v>
      </c>
      <c r="M38" s="13">
        <f t="shared" si="2"/>
        <v>0</v>
      </c>
    </row>
    <row r="39" spans="1:13" ht="39" customHeight="1">
      <c r="A39" s="9">
        <v>8</v>
      </c>
      <c r="B39" s="18" t="s">
        <v>50</v>
      </c>
      <c r="C39" s="16" t="s">
        <v>49</v>
      </c>
      <c r="D39" s="4" t="s">
        <v>85</v>
      </c>
      <c r="E39" s="11">
        <v>1978</v>
      </c>
      <c r="F39" s="11">
        <v>1862</v>
      </c>
      <c r="G39" s="11"/>
      <c r="H39" s="11">
        <v>2063</v>
      </c>
      <c r="I39" s="11">
        <v>1862</v>
      </c>
      <c r="J39" s="11"/>
      <c r="K39" s="12">
        <f t="shared" si="2"/>
        <v>85</v>
      </c>
      <c r="L39" s="12">
        <f t="shared" si="2"/>
        <v>0</v>
      </c>
      <c r="M39" s="13">
        <f t="shared" si="2"/>
        <v>0</v>
      </c>
    </row>
    <row r="40" spans="1:13" ht="103.5" customHeight="1">
      <c r="A40" s="9">
        <v>9</v>
      </c>
      <c r="B40" s="18" t="s">
        <v>148</v>
      </c>
      <c r="C40" s="16" t="s">
        <v>49</v>
      </c>
      <c r="D40" s="4" t="s">
        <v>149</v>
      </c>
      <c r="E40" s="11">
        <v>6</v>
      </c>
      <c r="F40" s="11">
        <v>19.4</v>
      </c>
      <c r="G40" s="11">
        <f>E40+F40</f>
        <v>25.4</v>
      </c>
      <c r="H40" s="11">
        <v>6</v>
      </c>
      <c r="I40" s="11">
        <v>19.4</v>
      </c>
      <c r="J40" s="11">
        <f>H40+I40</f>
        <v>25.4</v>
      </c>
      <c r="K40" s="12">
        <f t="shared" si="2"/>
        <v>0</v>
      </c>
      <c r="L40" s="12">
        <f t="shared" si="2"/>
        <v>0</v>
      </c>
      <c r="M40" s="13">
        <f t="shared" si="2"/>
        <v>0</v>
      </c>
    </row>
    <row r="41" spans="1:13" ht="99" customHeight="1">
      <c r="A41" s="9">
        <v>10</v>
      </c>
      <c r="B41" s="18" t="s">
        <v>150</v>
      </c>
      <c r="C41" s="16" t="s">
        <v>49</v>
      </c>
      <c r="D41" s="4" t="s">
        <v>149</v>
      </c>
      <c r="E41" s="11">
        <v>17.5</v>
      </c>
      <c r="F41" s="11">
        <v>32.2</v>
      </c>
      <c r="G41" s="11">
        <f>E41+F41</f>
        <v>49.7</v>
      </c>
      <c r="H41" s="11">
        <v>17.5</v>
      </c>
      <c r="I41" s="11">
        <v>32.2</v>
      </c>
      <c r="J41" s="11">
        <f>H41+I41</f>
        <v>49.7</v>
      </c>
      <c r="K41" s="12">
        <f t="shared" si="2"/>
        <v>0</v>
      </c>
      <c r="L41" s="12">
        <f t="shared" si="2"/>
        <v>0</v>
      </c>
      <c r="M41" s="13">
        <f t="shared" si="2"/>
        <v>0</v>
      </c>
    </row>
    <row r="42" spans="1:13" ht="38.25" customHeight="1">
      <c r="A42" s="9">
        <v>11</v>
      </c>
      <c r="B42" s="18" t="s">
        <v>151</v>
      </c>
      <c r="C42" s="16" t="s">
        <v>49</v>
      </c>
      <c r="D42" s="4" t="s">
        <v>152</v>
      </c>
      <c r="E42" s="11">
        <v>5182</v>
      </c>
      <c r="F42" s="11"/>
      <c r="G42" s="11"/>
      <c r="H42" s="11">
        <v>5182</v>
      </c>
      <c r="I42" s="11"/>
      <c r="J42" s="11"/>
      <c r="K42" s="12">
        <f t="shared" si="2"/>
        <v>0</v>
      </c>
      <c r="L42" s="12">
        <f t="shared" si="2"/>
        <v>0</v>
      </c>
      <c r="M42" s="13">
        <f t="shared" si="2"/>
        <v>0</v>
      </c>
    </row>
    <row r="43" spans="1:13" ht="18.75">
      <c r="A43" s="31" t="s">
        <v>51</v>
      </c>
      <c r="B43" s="6" t="s">
        <v>52</v>
      </c>
      <c r="C43" s="7"/>
      <c r="D43" s="16"/>
      <c r="E43" s="11"/>
      <c r="F43" s="11"/>
      <c r="G43" s="11">
        <f>E43+F43</f>
        <v>0</v>
      </c>
      <c r="H43" s="11"/>
      <c r="I43" s="11"/>
      <c r="J43" s="11">
        <f>H43+I43</f>
        <v>0</v>
      </c>
      <c r="K43" s="12">
        <f t="shared" si="2"/>
        <v>0</v>
      </c>
      <c r="L43" s="12">
        <f t="shared" si="2"/>
        <v>0</v>
      </c>
      <c r="M43" s="13">
        <f t="shared" si="2"/>
        <v>0</v>
      </c>
    </row>
    <row r="44" spans="1:13" ht="37.5">
      <c r="A44" s="19">
        <v>1</v>
      </c>
      <c r="B44" s="20" t="s">
        <v>153</v>
      </c>
      <c r="C44" s="23" t="s">
        <v>54</v>
      </c>
      <c r="D44" s="16" t="s">
        <v>38</v>
      </c>
      <c r="E44" s="65">
        <v>70</v>
      </c>
      <c r="F44" s="65"/>
      <c r="G44" s="63"/>
      <c r="H44" s="65">
        <v>70</v>
      </c>
      <c r="I44" s="65"/>
      <c r="J44" s="11"/>
      <c r="K44" s="12">
        <f t="shared" si="2"/>
        <v>0</v>
      </c>
      <c r="L44" s="12">
        <f t="shared" si="2"/>
        <v>0</v>
      </c>
      <c r="M44" s="13">
        <f t="shared" si="2"/>
        <v>0</v>
      </c>
    </row>
    <row r="45" spans="1:13" ht="19.5" customHeight="1">
      <c r="A45" s="19">
        <v>2</v>
      </c>
      <c r="B45" s="20" t="s">
        <v>154</v>
      </c>
      <c r="C45" s="23" t="s">
        <v>54</v>
      </c>
      <c r="D45" s="16" t="s">
        <v>38</v>
      </c>
      <c r="E45" s="65">
        <v>30</v>
      </c>
      <c r="F45" s="65">
        <v>100</v>
      </c>
      <c r="G45" s="63"/>
      <c r="H45" s="65">
        <v>30</v>
      </c>
      <c r="I45" s="65">
        <v>100</v>
      </c>
      <c r="J45" s="11"/>
      <c r="K45" s="12">
        <f t="shared" si="2"/>
        <v>0</v>
      </c>
      <c r="L45" s="12">
        <f t="shared" si="2"/>
        <v>0</v>
      </c>
      <c r="M45" s="13">
        <f t="shared" si="2"/>
        <v>0</v>
      </c>
    </row>
    <row r="46" spans="1:13" ht="39" customHeight="1">
      <c r="A46" s="19">
        <v>3</v>
      </c>
      <c r="B46" s="20" t="s">
        <v>155</v>
      </c>
      <c r="C46" s="23" t="s">
        <v>54</v>
      </c>
      <c r="D46" s="23" t="s">
        <v>41</v>
      </c>
      <c r="E46" s="65">
        <v>100</v>
      </c>
      <c r="F46" s="65"/>
      <c r="G46" s="65"/>
      <c r="H46" s="65">
        <v>94</v>
      </c>
      <c r="I46" s="65"/>
      <c r="J46" s="22"/>
      <c r="K46" s="12">
        <f t="shared" si="2"/>
        <v>-6</v>
      </c>
      <c r="L46" s="12">
        <f t="shared" si="2"/>
        <v>0</v>
      </c>
      <c r="M46" s="13">
        <f t="shared" si="2"/>
        <v>0</v>
      </c>
    </row>
    <row r="47" spans="1:13" ht="19.5" thickBot="1">
      <c r="A47" s="25"/>
      <c r="B47" s="26"/>
      <c r="C47" s="26"/>
      <c r="D47" s="26"/>
      <c r="E47" s="27"/>
      <c r="F47" s="27"/>
      <c r="G47" s="27"/>
      <c r="H47" s="27"/>
      <c r="I47" s="27"/>
      <c r="J47" s="27"/>
      <c r="K47" s="27"/>
      <c r="L47" s="27"/>
      <c r="M47" s="28"/>
    </row>
    <row r="50" spans="1:13" ht="18.75">
      <c r="A50" s="92" t="s">
        <v>250</v>
      </c>
      <c r="E50" s="228"/>
      <c r="F50" s="228"/>
      <c r="G50" s="228"/>
      <c r="J50" s="29"/>
      <c r="K50" s="29"/>
      <c r="L50" s="235" t="s">
        <v>251</v>
      </c>
      <c r="M50" s="235"/>
    </row>
    <row r="51" spans="5:13" ht="18.75">
      <c r="E51" s="233" t="s">
        <v>58</v>
      </c>
      <c r="F51" s="233"/>
      <c r="G51" s="233"/>
      <c r="J51" s="29"/>
      <c r="K51" s="29"/>
      <c r="L51" s="233" t="s">
        <v>59</v>
      </c>
      <c r="M51" s="233"/>
    </row>
  </sheetData>
  <mergeCells count="18">
    <mergeCell ref="E50:G50"/>
    <mergeCell ref="E51:G51"/>
    <mergeCell ref="A8:D8"/>
    <mergeCell ref="A9:D9"/>
    <mergeCell ref="F9:M9"/>
    <mergeCell ref="A11:A12"/>
    <mergeCell ref="B11:B12"/>
    <mergeCell ref="C11:C12"/>
    <mergeCell ref="D11:D12"/>
    <mergeCell ref="E11:G11"/>
    <mergeCell ref="A1:M1"/>
    <mergeCell ref="A3:M3"/>
    <mergeCell ref="A4:M4"/>
    <mergeCell ref="A6:M6"/>
    <mergeCell ref="L50:M50"/>
    <mergeCell ref="L51:M51"/>
    <mergeCell ref="H11:J11"/>
    <mergeCell ref="K11:M11"/>
  </mergeCells>
  <printOptions/>
  <pageMargins left="0.7874015748031497" right="0.5905511811023623" top="0.7874015748031497" bottom="0.5905511811023623" header="0" footer="0"/>
  <pageSetup fitToHeight="2" horizontalDpi="600" verticalDpi="600" orientation="landscape" paperSize="9" scale="5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5" zoomScaleNormal="75" workbookViewId="0" topLeftCell="A1">
      <selection activeCell="A4" sqref="A4:M4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17.14062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3" spans="1:13" ht="20.2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8.75">
      <c r="A4" s="226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ht="10.5" customHeight="1"/>
    <row r="6" spans="1:13" ht="17.25" customHeight="1">
      <c r="A6" s="227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8" spans="1:13" ht="40.5" customHeight="1">
      <c r="A8" s="228">
        <v>1001130</v>
      </c>
      <c r="B8" s="228"/>
      <c r="C8" s="228"/>
      <c r="D8" s="228"/>
      <c r="F8" s="245" t="s">
        <v>111</v>
      </c>
      <c r="G8" s="245"/>
      <c r="H8" s="245"/>
      <c r="I8" s="245"/>
      <c r="J8" s="245"/>
      <c r="K8" s="245"/>
      <c r="L8" s="245"/>
      <c r="M8" s="245"/>
    </row>
    <row r="9" spans="1:13" ht="18.75">
      <c r="A9" s="226" t="s">
        <v>487</v>
      </c>
      <c r="B9" s="226"/>
      <c r="C9" s="226"/>
      <c r="D9" s="226"/>
      <c r="F9" s="226" t="s">
        <v>8</v>
      </c>
      <c r="G9" s="226"/>
      <c r="H9" s="226"/>
      <c r="I9" s="226"/>
      <c r="J9" s="226"/>
      <c r="K9" s="226"/>
      <c r="L9" s="226"/>
      <c r="M9" s="226"/>
    </row>
    <row r="10" ht="19.5" thickBot="1"/>
    <row r="11" spans="1:13" ht="57.75" customHeight="1">
      <c r="A11" s="229" t="s">
        <v>9</v>
      </c>
      <c r="B11" s="231" t="s">
        <v>10</v>
      </c>
      <c r="C11" s="231" t="s">
        <v>11</v>
      </c>
      <c r="D11" s="231" t="s">
        <v>12</v>
      </c>
      <c r="E11" s="231" t="s">
        <v>13</v>
      </c>
      <c r="F11" s="231"/>
      <c r="G11" s="231"/>
      <c r="H11" s="231" t="s">
        <v>14</v>
      </c>
      <c r="I11" s="231"/>
      <c r="J11" s="231"/>
      <c r="K11" s="231" t="s">
        <v>15</v>
      </c>
      <c r="L11" s="231"/>
      <c r="M11" s="234"/>
    </row>
    <row r="12" spans="1:13" ht="37.5">
      <c r="A12" s="230"/>
      <c r="B12" s="232"/>
      <c r="C12" s="232"/>
      <c r="D12" s="232"/>
      <c r="E12" s="4" t="s">
        <v>16</v>
      </c>
      <c r="F12" s="4" t="s">
        <v>17</v>
      </c>
      <c r="G12" s="4" t="s">
        <v>18</v>
      </c>
      <c r="H12" s="4" t="s">
        <v>16</v>
      </c>
      <c r="I12" s="4" t="s">
        <v>17</v>
      </c>
      <c r="J12" s="4" t="s">
        <v>18</v>
      </c>
      <c r="K12" s="4" t="s">
        <v>16</v>
      </c>
      <c r="L12" s="4" t="s">
        <v>17</v>
      </c>
      <c r="M12" s="5" t="s">
        <v>18</v>
      </c>
    </row>
    <row r="13" spans="1:13" ht="18.75">
      <c r="A13" s="31" t="s">
        <v>19</v>
      </c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39.75" customHeight="1">
      <c r="A14" s="9">
        <v>1</v>
      </c>
      <c r="B14" s="33" t="s">
        <v>112</v>
      </c>
      <c r="C14" s="16" t="s">
        <v>37</v>
      </c>
      <c r="D14" s="16" t="s">
        <v>38</v>
      </c>
      <c r="E14" s="16">
        <v>19</v>
      </c>
      <c r="F14" s="16"/>
      <c r="G14" s="16">
        <f>E14+F14</f>
        <v>19</v>
      </c>
      <c r="H14" s="16">
        <v>19</v>
      </c>
      <c r="I14" s="16"/>
      <c r="J14" s="16">
        <f>H14+I14</f>
        <v>19</v>
      </c>
      <c r="K14" s="16">
        <f>H14-E14</f>
        <v>0</v>
      </c>
      <c r="L14" s="16">
        <f>I14-F14</f>
        <v>0</v>
      </c>
      <c r="M14" s="34">
        <f>K14+L14</f>
        <v>0</v>
      </c>
    </row>
    <row r="15" spans="1:13" ht="37.5">
      <c r="A15" s="9">
        <v>2</v>
      </c>
      <c r="B15" s="33" t="s">
        <v>113</v>
      </c>
      <c r="C15" s="16" t="s">
        <v>37</v>
      </c>
      <c r="D15" s="16" t="s">
        <v>38</v>
      </c>
      <c r="E15" s="16">
        <v>11</v>
      </c>
      <c r="F15" s="16"/>
      <c r="G15" s="16">
        <f aca="true" t="shared" si="0" ref="G15:G28">E15+F15</f>
        <v>11</v>
      </c>
      <c r="H15" s="16">
        <v>11</v>
      </c>
      <c r="I15" s="16"/>
      <c r="J15" s="16">
        <f aca="true" t="shared" si="1" ref="J15:J28">H15+I15</f>
        <v>11</v>
      </c>
      <c r="K15" s="16">
        <f aca="true" t="shared" si="2" ref="K15:L28">H15-E15</f>
        <v>0</v>
      </c>
      <c r="L15" s="16">
        <f>I15-F15</f>
        <v>0</v>
      </c>
      <c r="M15" s="34">
        <f aca="true" t="shared" si="3" ref="M15:M28">K15+L15</f>
        <v>0</v>
      </c>
    </row>
    <row r="16" spans="1:13" ht="37.5">
      <c r="A16" s="9">
        <v>3</v>
      </c>
      <c r="B16" s="33" t="s">
        <v>114</v>
      </c>
      <c r="C16" s="16" t="s">
        <v>25</v>
      </c>
      <c r="D16" s="4" t="s">
        <v>23</v>
      </c>
      <c r="E16" s="16">
        <v>777</v>
      </c>
      <c r="F16" s="16">
        <v>600</v>
      </c>
      <c r="G16" s="16">
        <f t="shared" si="0"/>
        <v>1377</v>
      </c>
      <c r="H16" s="16">
        <v>764</v>
      </c>
      <c r="I16" s="16">
        <v>601</v>
      </c>
      <c r="J16" s="16">
        <f t="shared" si="1"/>
        <v>1365</v>
      </c>
      <c r="K16" s="16">
        <f t="shared" si="2"/>
        <v>-13</v>
      </c>
      <c r="L16" s="16">
        <f>I16-F16</f>
        <v>1</v>
      </c>
      <c r="M16" s="34">
        <f t="shared" si="3"/>
        <v>-12</v>
      </c>
    </row>
    <row r="17" spans="1:13" ht="18.75">
      <c r="A17" s="31" t="s">
        <v>31</v>
      </c>
      <c r="B17" s="6" t="s">
        <v>32</v>
      </c>
      <c r="C17" s="7"/>
      <c r="D17" s="16"/>
      <c r="E17" s="16"/>
      <c r="F17" s="16"/>
      <c r="G17" s="7"/>
      <c r="H17" s="7"/>
      <c r="I17" s="7"/>
      <c r="J17" s="7"/>
      <c r="K17" s="7"/>
      <c r="L17" s="7"/>
      <c r="M17" s="8"/>
    </row>
    <row r="18" spans="1:13" ht="37.5">
      <c r="A18" s="9">
        <v>1</v>
      </c>
      <c r="B18" s="33" t="s">
        <v>115</v>
      </c>
      <c r="C18" s="16" t="s">
        <v>116</v>
      </c>
      <c r="D18" s="16" t="s">
        <v>38</v>
      </c>
      <c r="E18" s="16">
        <v>2872</v>
      </c>
      <c r="F18" s="16"/>
      <c r="G18" s="16">
        <f t="shared" si="0"/>
        <v>2872</v>
      </c>
      <c r="H18" s="16">
        <v>2872</v>
      </c>
      <c r="I18" s="16"/>
      <c r="J18" s="16">
        <f t="shared" si="1"/>
        <v>2872</v>
      </c>
      <c r="K18" s="16">
        <f t="shared" si="2"/>
        <v>0</v>
      </c>
      <c r="L18" s="16">
        <f t="shared" si="2"/>
        <v>0</v>
      </c>
      <c r="M18" s="34">
        <f t="shared" si="3"/>
        <v>0</v>
      </c>
    </row>
    <row r="19" spans="1:13" ht="37.5">
      <c r="A19" s="9">
        <v>2</v>
      </c>
      <c r="B19" s="33" t="s">
        <v>117</v>
      </c>
      <c r="C19" s="16" t="s">
        <v>118</v>
      </c>
      <c r="D19" s="16" t="s">
        <v>38</v>
      </c>
      <c r="E19" s="35">
        <v>478170</v>
      </c>
      <c r="F19" s="16"/>
      <c r="G19" s="35">
        <f t="shared" si="0"/>
        <v>478170</v>
      </c>
      <c r="H19" s="35">
        <v>477538</v>
      </c>
      <c r="I19" s="35"/>
      <c r="J19" s="35">
        <f t="shared" si="1"/>
        <v>477538</v>
      </c>
      <c r="K19" s="35">
        <f t="shared" si="2"/>
        <v>-632</v>
      </c>
      <c r="L19" s="35">
        <f t="shared" si="2"/>
        <v>0</v>
      </c>
      <c r="M19" s="36">
        <f t="shared" si="3"/>
        <v>-632</v>
      </c>
    </row>
    <row r="20" spans="1:13" ht="37.5">
      <c r="A20" s="9">
        <v>3</v>
      </c>
      <c r="B20" s="33" t="s">
        <v>119</v>
      </c>
      <c r="C20" s="16" t="s">
        <v>118</v>
      </c>
      <c r="D20" s="16" t="s">
        <v>38</v>
      </c>
      <c r="E20" s="35">
        <v>150011</v>
      </c>
      <c r="F20" s="16"/>
      <c r="G20" s="35">
        <f t="shared" si="0"/>
        <v>150011</v>
      </c>
      <c r="H20" s="35">
        <v>149857</v>
      </c>
      <c r="I20" s="35"/>
      <c r="J20" s="35">
        <f t="shared" si="1"/>
        <v>149857</v>
      </c>
      <c r="K20" s="35">
        <f t="shared" si="2"/>
        <v>-154</v>
      </c>
      <c r="L20" s="35">
        <f t="shared" si="2"/>
        <v>0</v>
      </c>
      <c r="M20" s="36">
        <f t="shared" si="3"/>
        <v>-154</v>
      </c>
    </row>
    <row r="21" spans="1:13" ht="37.5">
      <c r="A21" s="9">
        <v>4</v>
      </c>
      <c r="B21" s="33" t="s">
        <v>120</v>
      </c>
      <c r="C21" s="16" t="s">
        <v>22</v>
      </c>
      <c r="D21" s="16" t="s">
        <v>38</v>
      </c>
      <c r="E21" s="16">
        <v>35</v>
      </c>
      <c r="F21" s="16"/>
      <c r="G21" s="16">
        <f t="shared" si="0"/>
        <v>35</v>
      </c>
      <c r="H21" s="16">
        <v>35</v>
      </c>
      <c r="I21" s="16"/>
      <c r="J21" s="16">
        <f t="shared" si="1"/>
        <v>35</v>
      </c>
      <c r="K21" s="16">
        <f t="shared" si="2"/>
        <v>0</v>
      </c>
      <c r="L21" s="16">
        <f t="shared" si="2"/>
        <v>0</v>
      </c>
      <c r="M21" s="34">
        <f t="shared" si="3"/>
        <v>0</v>
      </c>
    </row>
    <row r="22" spans="1:13" ht="18.75">
      <c r="A22" s="31" t="s">
        <v>42</v>
      </c>
      <c r="B22" s="6" t="s">
        <v>43</v>
      </c>
      <c r="C22" s="7"/>
      <c r="D22" s="7"/>
      <c r="E22" s="16"/>
      <c r="F22" s="16"/>
      <c r="G22" s="7"/>
      <c r="H22" s="7"/>
      <c r="I22" s="7"/>
      <c r="J22" s="7"/>
      <c r="K22" s="7"/>
      <c r="L22" s="7"/>
      <c r="M22" s="8"/>
    </row>
    <row r="23" spans="1:13" ht="99" customHeight="1">
      <c r="A23" s="32">
        <v>1</v>
      </c>
      <c r="B23" s="10" t="s">
        <v>121</v>
      </c>
      <c r="C23" s="7"/>
      <c r="D23" s="4" t="s">
        <v>122</v>
      </c>
      <c r="E23" s="16">
        <v>12.7</v>
      </c>
      <c r="F23" s="16">
        <v>1.3</v>
      </c>
      <c r="G23" s="16">
        <f t="shared" si="0"/>
        <v>14</v>
      </c>
      <c r="H23" s="16">
        <v>12.7</v>
      </c>
      <c r="I23" s="16">
        <v>5.1</v>
      </c>
      <c r="J23" s="16">
        <f t="shared" si="1"/>
        <v>17.799999999999997</v>
      </c>
      <c r="K23" s="16">
        <f t="shared" si="2"/>
        <v>0</v>
      </c>
      <c r="L23" s="16">
        <f t="shared" si="2"/>
        <v>3.8</v>
      </c>
      <c r="M23" s="34">
        <f t="shared" si="3"/>
        <v>3.8</v>
      </c>
    </row>
    <row r="24" spans="1:13" ht="101.25" customHeight="1">
      <c r="A24" s="32">
        <v>2</v>
      </c>
      <c r="B24" s="10" t="s">
        <v>123</v>
      </c>
      <c r="C24" s="7"/>
      <c r="D24" s="4" t="s">
        <v>122</v>
      </c>
      <c r="E24" s="16">
        <v>25</v>
      </c>
      <c r="F24" s="16">
        <v>11</v>
      </c>
      <c r="G24" s="16">
        <f t="shared" si="0"/>
        <v>36</v>
      </c>
      <c r="H24" s="16">
        <v>25</v>
      </c>
      <c r="I24" s="16">
        <v>18.8</v>
      </c>
      <c r="J24" s="16">
        <f t="shared" si="1"/>
        <v>43.8</v>
      </c>
      <c r="K24" s="16">
        <f t="shared" si="2"/>
        <v>0</v>
      </c>
      <c r="L24" s="16">
        <f t="shared" si="2"/>
        <v>7.800000000000001</v>
      </c>
      <c r="M24" s="34">
        <f t="shared" si="3"/>
        <v>7.800000000000001</v>
      </c>
    </row>
    <row r="25" spans="1:13" ht="37.5">
      <c r="A25" s="32">
        <v>3</v>
      </c>
      <c r="B25" s="33" t="s">
        <v>124</v>
      </c>
      <c r="C25" s="7"/>
      <c r="D25" s="4" t="s">
        <v>85</v>
      </c>
      <c r="E25" s="35">
        <v>2142</v>
      </c>
      <c r="F25" s="35">
        <v>900</v>
      </c>
      <c r="G25" s="35">
        <f t="shared" si="0"/>
        <v>3042</v>
      </c>
      <c r="H25" s="35">
        <v>2179</v>
      </c>
      <c r="I25" s="35">
        <v>900</v>
      </c>
      <c r="J25" s="35">
        <f t="shared" si="1"/>
        <v>3079</v>
      </c>
      <c r="K25" s="35">
        <f t="shared" si="2"/>
        <v>37</v>
      </c>
      <c r="L25" s="35">
        <f t="shared" si="2"/>
        <v>0</v>
      </c>
      <c r="M25" s="36">
        <f t="shared" si="3"/>
        <v>37</v>
      </c>
    </row>
    <row r="26" spans="1:13" ht="18.75">
      <c r="A26" s="31" t="s">
        <v>51</v>
      </c>
      <c r="B26" s="6" t="s">
        <v>52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37.5">
      <c r="A27" s="9">
        <v>1</v>
      </c>
      <c r="B27" s="33" t="s">
        <v>125</v>
      </c>
      <c r="C27" s="59"/>
      <c r="D27" s="16" t="s">
        <v>38</v>
      </c>
      <c r="E27" s="16">
        <v>90</v>
      </c>
      <c r="F27" s="16"/>
      <c r="G27" s="16">
        <f t="shared" si="0"/>
        <v>90</v>
      </c>
      <c r="H27" s="16">
        <v>90</v>
      </c>
      <c r="I27" s="16"/>
      <c r="J27" s="16">
        <f t="shared" si="1"/>
        <v>90</v>
      </c>
      <c r="K27" s="16">
        <f t="shared" si="2"/>
        <v>0</v>
      </c>
      <c r="L27" s="16">
        <f t="shared" si="2"/>
        <v>0</v>
      </c>
      <c r="M27" s="34">
        <f t="shared" si="3"/>
        <v>0</v>
      </c>
    </row>
    <row r="28" spans="1:13" ht="38.25" thickBot="1">
      <c r="A28" s="118">
        <v>2</v>
      </c>
      <c r="B28" s="45" t="s">
        <v>126</v>
      </c>
      <c r="C28" s="26"/>
      <c r="D28" s="46" t="s">
        <v>38</v>
      </c>
      <c r="E28" s="46">
        <v>100</v>
      </c>
      <c r="F28" s="46"/>
      <c r="G28" s="46">
        <f t="shared" si="0"/>
        <v>100</v>
      </c>
      <c r="H28" s="46">
        <v>100</v>
      </c>
      <c r="I28" s="46"/>
      <c r="J28" s="46">
        <f t="shared" si="1"/>
        <v>100</v>
      </c>
      <c r="K28" s="46">
        <f t="shared" si="2"/>
        <v>0</v>
      </c>
      <c r="L28" s="46">
        <f t="shared" si="2"/>
        <v>0</v>
      </c>
      <c r="M28" s="58">
        <f t="shared" si="3"/>
        <v>0</v>
      </c>
    </row>
    <row r="29" spans="1:13" ht="18.75">
      <c r="A29" s="37"/>
      <c r="B29" s="38"/>
      <c r="C29" s="29"/>
      <c r="D29" s="3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8.75">
      <c r="A30" s="37"/>
      <c r="B30" s="38"/>
      <c r="C30" s="29"/>
      <c r="D30" s="39"/>
      <c r="E30" s="29"/>
      <c r="F30" s="29"/>
      <c r="G30" s="29"/>
      <c r="H30" s="29"/>
      <c r="I30" s="29"/>
      <c r="J30" s="29"/>
      <c r="K30" s="29"/>
      <c r="L30" s="29"/>
      <c r="M30" s="29"/>
    </row>
    <row r="32" spans="1:13" ht="18.75">
      <c r="A32" s="92" t="s">
        <v>250</v>
      </c>
      <c r="E32" s="228"/>
      <c r="F32" s="228"/>
      <c r="G32" s="228"/>
      <c r="J32" s="29"/>
      <c r="K32" s="29"/>
      <c r="L32" s="235" t="s">
        <v>251</v>
      </c>
      <c r="M32" s="235"/>
    </row>
    <row r="33" spans="5:13" ht="18.75">
      <c r="E33" s="233" t="s">
        <v>58</v>
      </c>
      <c r="F33" s="233"/>
      <c r="G33" s="233"/>
      <c r="J33" s="29"/>
      <c r="K33" s="29"/>
      <c r="L33" s="233" t="s">
        <v>59</v>
      </c>
      <c r="M33" s="233"/>
    </row>
  </sheetData>
  <mergeCells count="19">
    <mergeCell ref="E33:G33"/>
    <mergeCell ref="E11:G11"/>
    <mergeCell ref="H11:J11"/>
    <mergeCell ref="K11:M11"/>
    <mergeCell ref="E32:G32"/>
    <mergeCell ref="L32:M32"/>
    <mergeCell ref="L33:M33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5905511811023623" header="0" footer="0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3">
      <selection activeCell="B5" sqref="B5"/>
    </sheetView>
  </sheetViews>
  <sheetFormatPr defaultColWidth="9.140625" defaultRowHeight="12.75"/>
  <cols>
    <col min="1" max="1" width="7.8515625" style="1" customWidth="1"/>
    <col min="2" max="2" width="41.28125" style="1" customWidth="1"/>
    <col min="3" max="3" width="11.00390625" style="1" customWidth="1"/>
    <col min="4" max="4" width="18.00390625" style="1" customWidth="1"/>
    <col min="5" max="5" width="14.57421875" style="1" customWidth="1"/>
    <col min="6" max="6" width="14.421875" style="1" customWidth="1"/>
    <col min="7" max="7" width="12.7109375" style="1" customWidth="1"/>
    <col min="8" max="8" width="13.8515625" style="1" customWidth="1"/>
    <col min="9" max="9" width="15.8515625" style="1" customWidth="1"/>
    <col min="10" max="11" width="12.00390625" style="1" customWidth="1"/>
    <col min="12" max="12" width="14.8515625" style="1" customWidth="1"/>
    <col min="13" max="13" width="11.28125" style="1" customWidth="1"/>
    <col min="14" max="16384" width="9.140625" style="1" customWidth="1"/>
  </cols>
  <sheetData>
    <row r="1" spans="1:13" ht="34.5" customHeight="1">
      <c r="A1" s="224" t="s">
        <v>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3" spans="1:13" ht="20.2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8.75">
      <c r="A4" s="226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ht="10.5" customHeight="1"/>
    <row r="6" spans="1:13" ht="17.25" customHeight="1">
      <c r="A6" s="227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8" spans="1:13" ht="39.75" customHeight="1">
      <c r="A8" s="228">
        <v>1001170</v>
      </c>
      <c r="B8" s="228"/>
      <c r="C8" s="228"/>
      <c r="D8" s="228"/>
      <c r="F8" s="165" t="s">
        <v>93</v>
      </c>
      <c r="G8" s="165"/>
      <c r="H8" s="165"/>
      <c r="I8" s="165"/>
      <c r="J8" s="165"/>
      <c r="K8" s="165"/>
      <c r="L8" s="165"/>
      <c r="M8" s="165"/>
    </row>
    <row r="9" spans="1:13" ht="18.75">
      <c r="A9" s="226" t="s">
        <v>487</v>
      </c>
      <c r="B9" s="226"/>
      <c r="C9" s="226"/>
      <c r="D9" s="226"/>
      <c r="F9" s="226" t="s">
        <v>8</v>
      </c>
      <c r="G9" s="226"/>
      <c r="H9" s="226"/>
      <c r="I9" s="226"/>
      <c r="J9" s="226"/>
      <c r="K9" s="226"/>
      <c r="L9" s="226"/>
      <c r="M9" s="226"/>
    </row>
    <row r="10" ht="19.5" thickBot="1"/>
    <row r="11" spans="1:13" ht="57.75" customHeight="1">
      <c r="A11" s="229" t="s">
        <v>9</v>
      </c>
      <c r="B11" s="231" t="s">
        <v>10</v>
      </c>
      <c r="C11" s="231" t="s">
        <v>11</v>
      </c>
      <c r="D11" s="231" t="s">
        <v>12</v>
      </c>
      <c r="E11" s="231" t="s">
        <v>13</v>
      </c>
      <c r="F11" s="231"/>
      <c r="G11" s="231"/>
      <c r="H11" s="231" t="s">
        <v>14</v>
      </c>
      <c r="I11" s="231"/>
      <c r="J11" s="231"/>
      <c r="K11" s="231" t="s">
        <v>15</v>
      </c>
      <c r="L11" s="231"/>
      <c r="M11" s="234"/>
    </row>
    <row r="12" spans="1:13" ht="37.5">
      <c r="A12" s="230"/>
      <c r="B12" s="232"/>
      <c r="C12" s="232"/>
      <c r="D12" s="232"/>
      <c r="E12" s="4" t="s">
        <v>16</v>
      </c>
      <c r="F12" s="4" t="s">
        <v>17</v>
      </c>
      <c r="G12" s="4" t="s">
        <v>18</v>
      </c>
      <c r="H12" s="4" t="s">
        <v>16</v>
      </c>
      <c r="I12" s="4" t="s">
        <v>17</v>
      </c>
      <c r="J12" s="4" t="s">
        <v>18</v>
      </c>
      <c r="K12" s="4" t="s">
        <v>16</v>
      </c>
      <c r="L12" s="4" t="s">
        <v>17</v>
      </c>
      <c r="M12" s="5" t="s">
        <v>18</v>
      </c>
    </row>
    <row r="13" spans="1:13" ht="18.75">
      <c r="A13" s="31" t="s">
        <v>19</v>
      </c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75" customHeight="1">
      <c r="A14" s="9">
        <v>1</v>
      </c>
      <c r="B14" s="10" t="s">
        <v>94</v>
      </c>
      <c r="C14" s="16" t="s">
        <v>37</v>
      </c>
      <c r="D14" s="4" t="s">
        <v>95</v>
      </c>
      <c r="E14" s="16">
        <v>1</v>
      </c>
      <c r="F14" s="16"/>
      <c r="G14" s="16">
        <f>E14+F14</f>
        <v>1</v>
      </c>
      <c r="H14" s="16">
        <v>1</v>
      </c>
      <c r="I14" s="16"/>
      <c r="J14" s="16">
        <f>H14+I14</f>
        <v>1</v>
      </c>
      <c r="K14" s="16">
        <f aca="true" t="shared" si="0" ref="K14:L18">H14-E14</f>
        <v>0</v>
      </c>
      <c r="L14" s="16">
        <f t="shared" si="0"/>
        <v>0</v>
      </c>
      <c r="M14" s="34">
        <f>K14+L14</f>
        <v>0</v>
      </c>
    </row>
    <row r="15" spans="1:13" ht="39.75" customHeight="1">
      <c r="A15" s="9">
        <v>2</v>
      </c>
      <c r="B15" s="10" t="s">
        <v>96</v>
      </c>
      <c r="C15" s="16" t="s">
        <v>25</v>
      </c>
      <c r="D15" s="4" t="s">
        <v>23</v>
      </c>
      <c r="E15" s="16">
        <v>35</v>
      </c>
      <c r="F15" s="16"/>
      <c r="G15" s="16">
        <f>E15+F15</f>
        <v>35</v>
      </c>
      <c r="H15" s="16">
        <v>23</v>
      </c>
      <c r="I15" s="16"/>
      <c r="J15" s="16">
        <f>H15+I15</f>
        <v>23</v>
      </c>
      <c r="K15" s="16">
        <f t="shared" si="0"/>
        <v>-12</v>
      </c>
      <c r="L15" s="16">
        <f t="shared" si="0"/>
        <v>0</v>
      </c>
      <c r="M15" s="34">
        <f>K15+L15</f>
        <v>-12</v>
      </c>
    </row>
    <row r="16" spans="1:13" ht="37.5" customHeight="1" hidden="1">
      <c r="A16" s="32">
        <v>3</v>
      </c>
      <c r="B16" s="10" t="s">
        <v>27</v>
      </c>
      <c r="C16" s="16" t="s">
        <v>25</v>
      </c>
      <c r="D16" s="4" t="s">
        <v>23</v>
      </c>
      <c r="E16" s="16"/>
      <c r="F16" s="16"/>
      <c r="G16" s="16">
        <f>E16+F16</f>
        <v>0</v>
      </c>
      <c r="H16" s="16"/>
      <c r="I16" s="16"/>
      <c r="J16" s="16">
        <f>H16+I16</f>
        <v>0</v>
      </c>
      <c r="K16" s="16">
        <f t="shared" si="0"/>
        <v>0</v>
      </c>
      <c r="L16" s="16">
        <f t="shared" si="0"/>
        <v>0</v>
      </c>
      <c r="M16" s="34">
        <f>K16+L16</f>
        <v>0</v>
      </c>
    </row>
    <row r="17" spans="1:13" ht="40.5" customHeight="1" hidden="1">
      <c r="A17" s="32">
        <v>4</v>
      </c>
      <c r="B17" s="10" t="s">
        <v>28</v>
      </c>
      <c r="C17" s="16" t="s">
        <v>25</v>
      </c>
      <c r="D17" s="4" t="s">
        <v>23</v>
      </c>
      <c r="E17" s="16"/>
      <c r="F17" s="16"/>
      <c r="G17" s="16">
        <f>E17+F17</f>
        <v>0</v>
      </c>
      <c r="H17" s="16"/>
      <c r="I17" s="16"/>
      <c r="J17" s="16">
        <f>H17+I17</f>
        <v>0</v>
      </c>
      <c r="K17" s="16">
        <f t="shared" si="0"/>
        <v>0</v>
      </c>
      <c r="L17" s="16">
        <f t="shared" si="0"/>
        <v>0</v>
      </c>
      <c r="M17" s="34">
        <f>K17+L17</f>
        <v>0</v>
      </c>
    </row>
    <row r="18" spans="1:13" ht="40.5" customHeight="1" hidden="1">
      <c r="A18" s="32">
        <v>5</v>
      </c>
      <c r="B18" s="10" t="s">
        <v>64</v>
      </c>
      <c r="C18" s="16" t="s">
        <v>25</v>
      </c>
      <c r="D18" s="4" t="s">
        <v>23</v>
      </c>
      <c r="E18" s="16"/>
      <c r="F18" s="16"/>
      <c r="G18" s="16">
        <f>E18+F18</f>
        <v>0</v>
      </c>
      <c r="H18" s="16"/>
      <c r="I18" s="16"/>
      <c r="J18" s="16">
        <f>H18+I18</f>
        <v>0</v>
      </c>
      <c r="K18" s="16">
        <f t="shared" si="0"/>
        <v>0</v>
      </c>
      <c r="L18" s="16">
        <f t="shared" si="0"/>
        <v>0</v>
      </c>
      <c r="M18" s="34">
        <f>K18+L18</f>
        <v>0</v>
      </c>
    </row>
    <row r="19" spans="1:13" ht="18.75">
      <c r="A19" s="31" t="s">
        <v>31</v>
      </c>
      <c r="B19" s="6" t="s">
        <v>32</v>
      </c>
      <c r="C19" s="7"/>
      <c r="D19" s="16"/>
      <c r="E19" s="16"/>
      <c r="F19" s="16"/>
      <c r="G19" s="7"/>
      <c r="H19" s="7"/>
      <c r="I19" s="7"/>
      <c r="J19" s="7"/>
      <c r="K19" s="7"/>
      <c r="L19" s="7"/>
      <c r="M19" s="8"/>
    </row>
    <row r="20" spans="1:13" ht="63.75" customHeight="1">
      <c r="A20" s="9">
        <v>1</v>
      </c>
      <c r="B20" s="10" t="s">
        <v>97</v>
      </c>
      <c r="C20" s="16" t="s">
        <v>37</v>
      </c>
      <c r="D20" s="44" t="s">
        <v>98</v>
      </c>
      <c r="E20" s="35">
        <v>3</v>
      </c>
      <c r="F20" s="35"/>
      <c r="G20" s="35">
        <f aca="true" t="shared" si="1" ref="G20:G26">E20+F20</f>
        <v>3</v>
      </c>
      <c r="H20" s="35">
        <v>3</v>
      </c>
      <c r="I20" s="35"/>
      <c r="J20" s="35">
        <f aca="true" t="shared" si="2" ref="J20:J26">H20+I20</f>
        <v>3</v>
      </c>
      <c r="K20" s="16">
        <f aca="true" t="shared" si="3" ref="K20:L26">H20-E20</f>
        <v>0</v>
      </c>
      <c r="L20" s="16">
        <f t="shared" si="3"/>
        <v>0</v>
      </c>
      <c r="M20" s="34">
        <f aca="true" t="shared" si="4" ref="M20:M26">K20+L20</f>
        <v>0</v>
      </c>
    </row>
    <row r="21" spans="1:13" ht="51" customHeight="1">
      <c r="A21" s="9">
        <v>2</v>
      </c>
      <c r="B21" s="10" t="s">
        <v>99</v>
      </c>
      <c r="C21" s="16" t="s">
        <v>37</v>
      </c>
      <c r="D21" s="44" t="s">
        <v>98</v>
      </c>
      <c r="E21" s="35">
        <v>40</v>
      </c>
      <c r="F21" s="16"/>
      <c r="G21" s="35">
        <f t="shared" si="1"/>
        <v>40</v>
      </c>
      <c r="H21" s="35">
        <v>97</v>
      </c>
      <c r="I21" s="35"/>
      <c r="J21" s="35">
        <f t="shared" si="2"/>
        <v>97</v>
      </c>
      <c r="K21" s="35">
        <f t="shared" si="3"/>
        <v>57</v>
      </c>
      <c r="L21" s="35">
        <f t="shared" si="3"/>
        <v>0</v>
      </c>
      <c r="M21" s="36">
        <f t="shared" si="4"/>
        <v>57</v>
      </c>
    </row>
    <row r="22" spans="1:13" ht="45.75" customHeight="1">
      <c r="A22" s="9">
        <v>3</v>
      </c>
      <c r="B22" s="10" t="s">
        <v>100</v>
      </c>
      <c r="C22" s="16" t="s">
        <v>37</v>
      </c>
      <c r="D22" s="44" t="s">
        <v>101</v>
      </c>
      <c r="E22" s="35">
        <v>3</v>
      </c>
      <c r="F22" s="16"/>
      <c r="G22" s="35">
        <f t="shared" si="1"/>
        <v>3</v>
      </c>
      <c r="H22" s="35">
        <v>7</v>
      </c>
      <c r="I22" s="35"/>
      <c r="J22" s="35">
        <f t="shared" si="2"/>
        <v>7</v>
      </c>
      <c r="K22" s="35">
        <f t="shared" si="3"/>
        <v>4</v>
      </c>
      <c r="L22" s="35">
        <f t="shared" si="3"/>
        <v>0</v>
      </c>
      <c r="M22" s="36">
        <f t="shared" si="4"/>
        <v>4</v>
      </c>
    </row>
    <row r="23" spans="1:13" ht="52.5" customHeight="1">
      <c r="A23" s="9">
        <v>4</v>
      </c>
      <c r="B23" s="10" t="s">
        <v>102</v>
      </c>
      <c r="C23" s="16" t="s">
        <v>37</v>
      </c>
      <c r="D23" s="44" t="s">
        <v>101</v>
      </c>
      <c r="E23" s="35">
        <v>25</v>
      </c>
      <c r="F23" s="16"/>
      <c r="G23" s="35">
        <f t="shared" si="1"/>
        <v>25</v>
      </c>
      <c r="H23" s="35">
        <v>25</v>
      </c>
      <c r="I23" s="35"/>
      <c r="J23" s="35">
        <f t="shared" si="2"/>
        <v>25</v>
      </c>
      <c r="K23" s="35">
        <f t="shared" si="3"/>
        <v>0</v>
      </c>
      <c r="L23" s="35">
        <f t="shared" si="3"/>
        <v>0</v>
      </c>
      <c r="M23" s="36">
        <f t="shared" si="4"/>
        <v>0</v>
      </c>
    </row>
    <row r="24" spans="1:13" ht="35.25" customHeight="1">
      <c r="A24" s="9">
        <v>5</v>
      </c>
      <c r="B24" s="10" t="s">
        <v>103</v>
      </c>
      <c r="C24" s="16" t="s">
        <v>37</v>
      </c>
      <c r="D24" s="44" t="s">
        <v>101</v>
      </c>
      <c r="E24" s="35">
        <v>35</v>
      </c>
      <c r="F24" s="16"/>
      <c r="G24" s="35">
        <f t="shared" si="1"/>
        <v>35</v>
      </c>
      <c r="H24" s="35">
        <v>43</v>
      </c>
      <c r="I24" s="35"/>
      <c r="J24" s="35">
        <f t="shared" si="2"/>
        <v>43</v>
      </c>
      <c r="K24" s="35">
        <f t="shared" si="3"/>
        <v>8</v>
      </c>
      <c r="L24" s="35">
        <f t="shared" si="3"/>
        <v>0</v>
      </c>
      <c r="M24" s="36">
        <f t="shared" si="4"/>
        <v>8</v>
      </c>
    </row>
    <row r="25" spans="1:13" ht="45" customHeight="1">
      <c r="A25" s="9">
        <v>6</v>
      </c>
      <c r="B25" s="10" t="s">
        <v>104</v>
      </c>
      <c r="C25" s="16" t="s">
        <v>37</v>
      </c>
      <c r="D25" s="44" t="s">
        <v>101</v>
      </c>
      <c r="E25" s="35">
        <v>4</v>
      </c>
      <c r="F25" s="16"/>
      <c r="G25" s="35">
        <f t="shared" si="1"/>
        <v>4</v>
      </c>
      <c r="H25" s="35">
        <v>4</v>
      </c>
      <c r="I25" s="35"/>
      <c r="J25" s="35">
        <f t="shared" si="2"/>
        <v>4</v>
      </c>
      <c r="K25" s="35">
        <f t="shared" si="3"/>
        <v>0</v>
      </c>
      <c r="L25" s="35">
        <f t="shared" si="3"/>
        <v>0</v>
      </c>
      <c r="M25" s="36">
        <f t="shared" si="4"/>
        <v>0</v>
      </c>
    </row>
    <row r="26" spans="1:13" ht="32.25" customHeight="1">
      <c r="A26" s="9">
        <v>7</v>
      </c>
      <c r="B26" s="10" t="s">
        <v>105</v>
      </c>
      <c r="C26" s="16" t="s">
        <v>37</v>
      </c>
      <c r="D26" s="44" t="s">
        <v>101</v>
      </c>
      <c r="E26" s="35">
        <v>3</v>
      </c>
      <c r="F26" s="16"/>
      <c r="G26" s="35">
        <f t="shared" si="1"/>
        <v>3</v>
      </c>
      <c r="H26" s="35">
        <v>3</v>
      </c>
      <c r="I26" s="35"/>
      <c r="J26" s="35">
        <f t="shared" si="2"/>
        <v>3</v>
      </c>
      <c r="K26" s="35">
        <f t="shared" si="3"/>
        <v>0</v>
      </c>
      <c r="L26" s="35">
        <f t="shared" si="3"/>
        <v>0</v>
      </c>
      <c r="M26" s="36">
        <f t="shared" si="4"/>
        <v>0</v>
      </c>
    </row>
    <row r="27" spans="1:13" ht="18.75">
      <c r="A27" s="31" t="s">
        <v>42</v>
      </c>
      <c r="B27" s="6" t="s">
        <v>43</v>
      </c>
      <c r="C27" s="7"/>
      <c r="D27" s="7"/>
      <c r="E27" s="16"/>
      <c r="F27" s="16"/>
      <c r="G27" s="7"/>
      <c r="H27" s="7"/>
      <c r="I27" s="7"/>
      <c r="J27" s="7"/>
      <c r="K27" s="7"/>
      <c r="L27" s="7"/>
      <c r="M27" s="8"/>
    </row>
    <row r="28" spans="1:13" ht="53.25" customHeight="1">
      <c r="A28" s="9">
        <v>1</v>
      </c>
      <c r="B28" s="10" t="s">
        <v>106</v>
      </c>
      <c r="C28" s="16" t="s">
        <v>62</v>
      </c>
      <c r="D28" s="44" t="s">
        <v>98</v>
      </c>
      <c r="E28" s="16">
        <v>23.3</v>
      </c>
      <c r="F28" s="16"/>
      <c r="G28" s="16">
        <f>E28+F28</f>
        <v>23.3</v>
      </c>
      <c r="H28" s="16">
        <v>36.1</v>
      </c>
      <c r="I28" s="16"/>
      <c r="J28" s="16">
        <f>H28+I28</f>
        <v>36.1</v>
      </c>
      <c r="K28" s="16">
        <f aca="true" t="shared" si="5" ref="K28:L31">H28-E28</f>
        <v>12.8</v>
      </c>
      <c r="L28" s="16">
        <f t="shared" si="5"/>
        <v>0</v>
      </c>
      <c r="M28" s="34">
        <f>K28+L28</f>
        <v>12.8</v>
      </c>
    </row>
    <row r="29" spans="1:13" ht="55.5" customHeight="1">
      <c r="A29" s="9">
        <v>2</v>
      </c>
      <c r="B29" s="33" t="s">
        <v>107</v>
      </c>
      <c r="C29" s="16" t="s">
        <v>49</v>
      </c>
      <c r="D29" s="44" t="s">
        <v>98</v>
      </c>
      <c r="E29" s="16">
        <v>47.5</v>
      </c>
      <c r="F29" s="16"/>
      <c r="G29" s="16">
        <f>E29+F29</f>
        <v>47.5</v>
      </c>
      <c r="H29" s="16">
        <v>25</v>
      </c>
      <c r="I29" s="16"/>
      <c r="J29" s="16">
        <f>H29+I29</f>
        <v>25</v>
      </c>
      <c r="K29" s="16">
        <f t="shared" si="5"/>
        <v>-22.5</v>
      </c>
      <c r="L29" s="16">
        <f t="shared" si="5"/>
        <v>0</v>
      </c>
      <c r="M29" s="34">
        <f>K29+L29</f>
        <v>-22.5</v>
      </c>
    </row>
    <row r="30" spans="1:13" ht="37.5">
      <c r="A30" s="9">
        <v>3</v>
      </c>
      <c r="B30" s="33" t="s">
        <v>48</v>
      </c>
      <c r="C30" s="16" t="s">
        <v>49</v>
      </c>
      <c r="D30" s="16" t="s">
        <v>38</v>
      </c>
      <c r="E30" s="35">
        <v>6334</v>
      </c>
      <c r="F30" s="35"/>
      <c r="G30" s="35">
        <f>E30+F30</f>
        <v>6334</v>
      </c>
      <c r="H30" s="35">
        <v>6787</v>
      </c>
      <c r="I30" s="35"/>
      <c r="J30" s="35">
        <f>H30+I30</f>
        <v>6787</v>
      </c>
      <c r="K30" s="35">
        <f t="shared" si="5"/>
        <v>453</v>
      </c>
      <c r="L30" s="35">
        <f t="shared" si="5"/>
        <v>0</v>
      </c>
      <c r="M30" s="36">
        <f>K30+L30</f>
        <v>453</v>
      </c>
    </row>
    <row r="31" spans="1:13" ht="37.5">
      <c r="A31" s="9">
        <v>4</v>
      </c>
      <c r="B31" s="33" t="s">
        <v>50</v>
      </c>
      <c r="C31" s="16" t="s">
        <v>49</v>
      </c>
      <c r="D31" s="16" t="s">
        <v>38</v>
      </c>
      <c r="E31" s="35">
        <v>3381</v>
      </c>
      <c r="F31" s="35"/>
      <c r="G31" s="35">
        <f>E31+F31</f>
        <v>3381</v>
      </c>
      <c r="H31" s="35">
        <v>6147</v>
      </c>
      <c r="I31" s="35"/>
      <c r="J31" s="35">
        <f>H31+I31</f>
        <v>6147</v>
      </c>
      <c r="K31" s="35">
        <f t="shared" si="5"/>
        <v>2766</v>
      </c>
      <c r="L31" s="35">
        <f t="shared" si="5"/>
        <v>0</v>
      </c>
      <c r="M31" s="36">
        <f>K31+L31</f>
        <v>2766</v>
      </c>
    </row>
    <row r="32" spans="1:13" ht="18.75">
      <c r="A32" s="31" t="s">
        <v>51</v>
      </c>
      <c r="B32" s="6" t="s">
        <v>52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ht="69.75" customHeight="1" thickBot="1">
      <c r="A33" s="118">
        <v>1</v>
      </c>
      <c r="B33" s="45" t="s">
        <v>108</v>
      </c>
      <c r="C33" s="46" t="s">
        <v>54</v>
      </c>
      <c r="D33" s="46" t="s">
        <v>38</v>
      </c>
      <c r="E33" s="46">
        <v>100</v>
      </c>
      <c r="F33" s="26"/>
      <c r="G33" s="47">
        <f>E33+F33</f>
        <v>100</v>
      </c>
      <c r="H33" s="46">
        <v>100</v>
      </c>
      <c r="I33" s="26"/>
      <c r="J33" s="47">
        <f>H33+I33</f>
        <v>100</v>
      </c>
      <c r="K33" s="47">
        <f aca="true" t="shared" si="6" ref="K33:L35">H33-E33</f>
        <v>0</v>
      </c>
      <c r="L33" s="47">
        <f t="shared" si="6"/>
        <v>0</v>
      </c>
      <c r="M33" s="48">
        <f>K33+L33</f>
        <v>0</v>
      </c>
    </row>
    <row r="34" spans="1:13" ht="56.25" hidden="1">
      <c r="A34" s="49">
        <v>2</v>
      </c>
      <c r="B34" s="50" t="s">
        <v>109</v>
      </c>
      <c r="C34" s="51" t="s">
        <v>54</v>
      </c>
      <c r="D34" s="51" t="s">
        <v>38</v>
      </c>
      <c r="E34" s="51"/>
      <c r="F34" s="52"/>
      <c r="G34" s="53">
        <f>E34+F34</f>
        <v>0</v>
      </c>
      <c r="H34" s="51"/>
      <c r="I34" s="54"/>
      <c r="J34" s="53">
        <f>H34+I34</f>
        <v>0</v>
      </c>
      <c r="K34" s="53">
        <f t="shared" si="6"/>
        <v>0</v>
      </c>
      <c r="L34" s="53">
        <f t="shared" si="6"/>
        <v>0</v>
      </c>
      <c r="M34" s="55">
        <f>K34+L34</f>
        <v>0</v>
      </c>
    </row>
    <row r="35" spans="1:13" ht="38.25" hidden="1" thickBot="1">
      <c r="A35" s="56">
        <v>3</v>
      </c>
      <c r="B35" s="45" t="s">
        <v>110</v>
      </c>
      <c r="C35" s="46" t="s">
        <v>54</v>
      </c>
      <c r="D35" s="46" t="s">
        <v>38</v>
      </c>
      <c r="E35" s="57"/>
      <c r="F35" s="57"/>
      <c r="G35" s="57">
        <f>E35+F35</f>
        <v>0</v>
      </c>
      <c r="H35" s="57"/>
      <c r="I35" s="46"/>
      <c r="J35" s="46">
        <f>H35+I35</f>
        <v>0</v>
      </c>
      <c r="K35" s="46">
        <f t="shared" si="6"/>
        <v>0</v>
      </c>
      <c r="L35" s="46">
        <f t="shared" si="6"/>
        <v>0</v>
      </c>
      <c r="M35" s="58">
        <f>K35+L35</f>
        <v>0</v>
      </c>
    </row>
    <row r="36" spans="1:13" ht="18.75">
      <c r="A36" s="37"/>
      <c r="B36" s="38"/>
      <c r="C36" s="29"/>
      <c r="D36" s="3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8.75">
      <c r="A37" s="37"/>
      <c r="B37" s="38"/>
      <c r="C37" s="29"/>
      <c r="D37" s="3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8.75">
      <c r="A38" s="92" t="s">
        <v>250</v>
      </c>
      <c r="E38" s="228"/>
      <c r="F38" s="228"/>
      <c r="G38" s="228"/>
      <c r="J38" s="29"/>
      <c r="K38" s="29"/>
      <c r="L38" s="235" t="s">
        <v>251</v>
      </c>
      <c r="M38" s="235"/>
    </row>
    <row r="39" spans="5:13" ht="18.75">
      <c r="E39" s="233" t="s">
        <v>58</v>
      </c>
      <c r="F39" s="233"/>
      <c r="G39" s="233"/>
      <c r="J39" s="29"/>
      <c r="K39" s="29"/>
      <c r="L39" s="233" t="s">
        <v>59</v>
      </c>
      <c r="M39" s="233"/>
    </row>
  </sheetData>
  <mergeCells count="19">
    <mergeCell ref="E39:G39"/>
    <mergeCell ref="E11:G11"/>
    <mergeCell ref="H11:J11"/>
    <mergeCell ref="K11:M11"/>
    <mergeCell ref="E38:G38"/>
    <mergeCell ref="L38:M38"/>
    <mergeCell ref="L39:M39"/>
    <mergeCell ref="A11:A12"/>
    <mergeCell ref="B11:B12"/>
    <mergeCell ref="C11:C12"/>
    <mergeCell ref="D11:D12"/>
    <mergeCell ref="A8:D8"/>
    <mergeCell ref="F8:M8"/>
    <mergeCell ref="A9:D9"/>
    <mergeCell ref="F9:M9"/>
    <mergeCell ref="A1:M1"/>
    <mergeCell ref="A3:M3"/>
    <mergeCell ref="A4:M4"/>
    <mergeCell ref="A6:M6"/>
  </mergeCells>
  <printOptions/>
  <pageMargins left="0.7874015748031497" right="0.7874015748031497" top="0.984251968503937" bottom="0.7874015748031497" header="0" footer="0"/>
  <pageSetup fitToHeight="2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0"/>
  <sheetViews>
    <sheetView zoomScale="75" zoomScaleNormal="75" workbookViewId="0" topLeftCell="A1">
      <selection activeCell="G51" sqref="G51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12.7109375" style="0" customWidth="1"/>
    <col min="4" max="4" width="16.421875" style="0" customWidth="1"/>
    <col min="5" max="5" width="5.28125" style="0" customWidth="1"/>
    <col min="6" max="6" width="5.421875" style="0" customWidth="1"/>
    <col min="7" max="7" width="21.57421875" style="0" customWidth="1"/>
    <col min="8" max="8" width="13.140625" style="0" customWidth="1"/>
    <col min="9" max="9" width="14.28125" style="0" customWidth="1"/>
    <col min="10" max="10" width="11.421875" style="0" customWidth="1"/>
    <col min="11" max="11" width="12.421875" style="0" customWidth="1"/>
    <col min="12" max="12" width="13.421875" style="0" customWidth="1"/>
    <col min="13" max="13" width="10.57421875" style="0" customWidth="1"/>
    <col min="14" max="14" width="12.28125" style="0" customWidth="1"/>
    <col min="15" max="15" width="13.00390625" style="0" customWidth="1"/>
    <col min="16" max="16" width="12.57421875" style="0" customWidth="1"/>
    <col min="17" max="17" width="8.8515625" style="0" hidden="1" customWidth="1"/>
  </cols>
  <sheetData>
    <row r="1" spans="1:16" ht="33.75" customHeight="1">
      <c r="A1" s="246" t="s">
        <v>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5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20.25" customHeight="1">
      <c r="A3" s="94"/>
      <c r="B3" s="94"/>
      <c r="C3" s="247" t="s">
        <v>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94"/>
      <c r="P3" s="94"/>
    </row>
    <row r="4" spans="1:16" ht="21" customHeight="1">
      <c r="A4" s="22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ht="15" customHeight="1">
      <c r="A5" s="76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21" customHeight="1">
      <c r="A6" s="226" t="s">
        <v>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ht="46.5" customHeight="1">
      <c r="A7" s="250">
        <v>1001200</v>
      </c>
      <c r="B7" s="250"/>
      <c r="C7" s="250"/>
      <c r="D7" s="250"/>
      <c r="E7" s="137"/>
      <c r="F7" s="119"/>
      <c r="G7" s="251" t="s">
        <v>252</v>
      </c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5.75">
      <c r="A8" s="248" t="s">
        <v>253</v>
      </c>
      <c r="B8" s="248"/>
      <c r="C8" s="248"/>
      <c r="D8" s="248"/>
      <c r="E8" s="138"/>
      <c r="F8" s="249" t="s">
        <v>254</v>
      </c>
      <c r="G8" s="249"/>
      <c r="H8" s="249"/>
      <c r="I8" s="249"/>
      <c r="J8" s="249"/>
      <c r="K8" s="249"/>
      <c r="L8" s="249"/>
      <c r="M8" s="249"/>
      <c r="N8" s="249"/>
      <c r="O8" s="137"/>
      <c r="P8" s="137"/>
    </row>
    <row r="9" spans="1:16" ht="15.75">
      <c r="A9" s="248" t="s">
        <v>255</v>
      </c>
      <c r="B9" s="248"/>
      <c r="C9" s="248"/>
      <c r="D9" s="248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7"/>
      <c r="P9" s="137"/>
    </row>
    <row r="10" spans="1:14" ht="13.5" thickBot="1">
      <c r="A10" s="95"/>
      <c r="B10" s="95"/>
      <c r="C10" s="95"/>
      <c r="D10" s="95"/>
      <c r="E10" s="96"/>
      <c r="F10" s="97"/>
      <c r="G10" s="97"/>
      <c r="H10" s="97"/>
      <c r="I10" s="97"/>
      <c r="J10" s="97"/>
      <c r="K10" s="97"/>
      <c r="L10" s="97"/>
      <c r="M10" s="97"/>
      <c r="N10" s="97"/>
    </row>
    <row r="11" spans="1:24" ht="46.5" customHeight="1">
      <c r="A11" s="252" t="s">
        <v>256</v>
      </c>
      <c r="B11" s="254" t="s">
        <v>257</v>
      </c>
      <c r="C11" s="254"/>
      <c r="D11" s="254"/>
      <c r="E11" s="254" t="s">
        <v>258</v>
      </c>
      <c r="F11" s="254"/>
      <c r="G11" s="254" t="s">
        <v>259</v>
      </c>
      <c r="H11" s="254" t="s">
        <v>260</v>
      </c>
      <c r="I11" s="254"/>
      <c r="J11" s="254"/>
      <c r="K11" s="256" t="s">
        <v>261</v>
      </c>
      <c r="L11" s="256"/>
      <c r="M11" s="256"/>
      <c r="N11" s="254" t="s">
        <v>195</v>
      </c>
      <c r="O11" s="254"/>
      <c r="P11" s="257"/>
      <c r="Q11" s="99"/>
      <c r="R11" s="97"/>
      <c r="S11" s="97"/>
      <c r="T11" s="97"/>
      <c r="U11" s="97"/>
      <c r="V11" s="97"/>
      <c r="W11" s="97"/>
      <c r="X11" s="97"/>
    </row>
    <row r="12" spans="1:24" ht="42.75" customHeight="1">
      <c r="A12" s="253"/>
      <c r="B12" s="255"/>
      <c r="C12" s="255"/>
      <c r="D12" s="255"/>
      <c r="E12" s="255"/>
      <c r="F12" s="255"/>
      <c r="G12" s="255"/>
      <c r="H12" s="44" t="s">
        <v>262</v>
      </c>
      <c r="I12" s="44" t="s">
        <v>263</v>
      </c>
      <c r="J12" s="44" t="s">
        <v>264</v>
      </c>
      <c r="K12" s="44" t="s">
        <v>262</v>
      </c>
      <c r="L12" s="44" t="s">
        <v>263</v>
      </c>
      <c r="M12" s="44" t="s">
        <v>264</v>
      </c>
      <c r="N12" s="44" t="s">
        <v>262</v>
      </c>
      <c r="O12" s="44" t="s">
        <v>263</v>
      </c>
      <c r="P12" s="141" t="s">
        <v>264</v>
      </c>
      <c r="Q12" s="97"/>
      <c r="R12" s="97"/>
      <c r="S12" s="97"/>
      <c r="T12" s="97"/>
      <c r="U12" s="97"/>
      <c r="V12" s="97"/>
      <c r="W12" s="97"/>
      <c r="X12" s="97"/>
    </row>
    <row r="13" spans="1:24" ht="18.75" customHeight="1">
      <c r="A13" s="142" t="s">
        <v>265</v>
      </c>
      <c r="B13" s="258" t="s">
        <v>196</v>
      </c>
      <c r="C13" s="258"/>
      <c r="D13" s="258"/>
      <c r="E13" s="259"/>
      <c r="F13" s="259"/>
      <c r="G13" s="120"/>
      <c r="H13" s="120"/>
      <c r="I13" s="120"/>
      <c r="J13" s="120"/>
      <c r="K13" s="120"/>
      <c r="L13" s="120"/>
      <c r="M13" s="120"/>
      <c r="N13" s="120"/>
      <c r="O13" s="120"/>
      <c r="P13" s="143"/>
      <c r="Q13" s="97"/>
      <c r="R13" s="97"/>
      <c r="S13" s="97"/>
      <c r="T13" s="97"/>
      <c r="U13" s="97"/>
      <c r="V13" s="97"/>
      <c r="W13" s="97"/>
      <c r="X13" s="97"/>
    </row>
    <row r="14" spans="1:24" ht="50.25" customHeight="1">
      <c r="A14" s="144" t="s">
        <v>265</v>
      </c>
      <c r="B14" s="260" t="s">
        <v>266</v>
      </c>
      <c r="C14" s="260"/>
      <c r="D14" s="260"/>
      <c r="E14" s="261" t="s">
        <v>37</v>
      </c>
      <c r="F14" s="261"/>
      <c r="G14" s="44" t="s">
        <v>171</v>
      </c>
      <c r="H14" s="121">
        <v>28</v>
      </c>
      <c r="I14" s="121"/>
      <c r="J14" s="121">
        <v>28</v>
      </c>
      <c r="K14" s="121">
        <v>28</v>
      </c>
      <c r="L14" s="121"/>
      <c r="M14" s="121">
        <f>K14</f>
        <v>28</v>
      </c>
      <c r="N14" s="121">
        <f>K14-H14</f>
        <v>0</v>
      </c>
      <c r="O14" s="121"/>
      <c r="P14" s="145">
        <f>N14</f>
        <v>0</v>
      </c>
      <c r="Q14" s="97"/>
      <c r="R14" s="97"/>
      <c r="S14" s="97"/>
      <c r="T14" s="97"/>
      <c r="U14" s="97"/>
      <c r="V14" s="97"/>
      <c r="W14" s="97"/>
      <c r="X14" s="97"/>
    </row>
    <row r="15" spans="1:24" ht="32.25" customHeight="1">
      <c r="A15" s="144" t="s">
        <v>267</v>
      </c>
      <c r="B15" s="262" t="s">
        <v>268</v>
      </c>
      <c r="C15" s="262"/>
      <c r="D15" s="262"/>
      <c r="E15" s="261" t="s">
        <v>25</v>
      </c>
      <c r="F15" s="261"/>
      <c r="G15" s="98" t="s">
        <v>157</v>
      </c>
      <c r="H15" s="121">
        <v>453</v>
      </c>
      <c r="I15" s="121"/>
      <c r="J15" s="121">
        <f>H15</f>
        <v>453</v>
      </c>
      <c r="K15" s="123">
        <v>415</v>
      </c>
      <c r="L15" s="121"/>
      <c r="M15" s="123">
        <f>K15</f>
        <v>415</v>
      </c>
      <c r="N15" s="121">
        <f>K15-H15</f>
        <v>-38</v>
      </c>
      <c r="O15" s="121"/>
      <c r="P15" s="145">
        <f>N15</f>
        <v>-38</v>
      </c>
      <c r="Q15" s="97"/>
      <c r="R15" s="97"/>
      <c r="S15" s="97"/>
      <c r="T15" s="97"/>
      <c r="U15" s="97"/>
      <c r="V15" s="97"/>
      <c r="W15" s="97"/>
      <c r="X15" s="97"/>
    </row>
    <row r="16" spans="1:24" ht="31.5" customHeight="1">
      <c r="A16" s="144" t="s">
        <v>269</v>
      </c>
      <c r="B16" s="263" t="s">
        <v>270</v>
      </c>
      <c r="C16" s="263"/>
      <c r="D16" s="263"/>
      <c r="E16" s="261" t="s">
        <v>37</v>
      </c>
      <c r="F16" s="261"/>
      <c r="G16" s="125" t="s">
        <v>271</v>
      </c>
      <c r="H16" s="121">
        <v>7</v>
      </c>
      <c r="I16" s="121"/>
      <c r="J16" s="121">
        <f>H16</f>
        <v>7</v>
      </c>
      <c r="K16" s="121">
        <v>0</v>
      </c>
      <c r="L16" s="121"/>
      <c r="M16" s="121">
        <f>K16</f>
        <v>0</v>
      </c>
      <c r="N16" s="121">
        <f>K16-H16</f>
        <v>-7</v>
      </c>
      <c r="O16" s="121"/>
      <c r="P16" s="145">
        <f>N16</f>
        <v>-7</v>
      </c>
      <c r="Q16" s="97"/>
      <c r="R16" s="97"/>
      <c r="S16" s="97"/>
      <c r="T16" s="97"/>
      <c r="U16" s="97"/>
      <c r="V16" s="97"/>
      <c r="W16" s="97"/>
      <c r="X16" s="97"/>
    </row>
    <row r="17" spans="1:24" ht="42" customHeight="1">
      <c r="A17" s="144" t="s">
        <v>272</v>
      </c>
      <c r="B17" s="263" t="s">
        <v>273</v>
      </c>
      <c r="C17" s="263"/>
      <c r="D17" s="263"/>
      <c r="E17" s="261" t="s">
        <v>37</v>
      </c>
      <c r="F17" s="261"/>
      <c r="G17" s="125" t="s">
        <v>271</v>
      </c>
      <c r="H17" s="121">
        <v>21</v>
      </c>
      <c r="I17" s="121"/>
      <c r="J17" s="121">
        <f>H17</f>
        <v>21</v>
      </c>
      <c r="K17" s="123">
        <v>16</v>
      </c>
      <c r="L17" s="123"/>
      <c r="M17" s="123">
        <f>K17</f>
        <v>16</v>
      </c>
      <c r="N17" s="121">
        <f>K17-H17</f>
        <v>-5</v>
      </c>
      <c r="O17" s="121"/>
      <c r="P17" s="145">
        <f>N17</f>
        <v>-5</v>
      </c>
      <c r="Q17" s="97"/>
      <c r="R17" s="97"/>
      <c r="S17" s="97"/>
      <c r="T17" s="97"/>
      <c r="U17" s="97"/>
      <c r="V17" s="97"/>
      <c r="W17" s="97"/>
      <c r="X17" s="97"/>
    </row>
    <row r="18" spans="1:24" ht="54" customHeight="1">
      <c r="A18" s="140" t="s">
        <v>274</v>
      </c>
      <c r="B18" s="263" t="s">
        <v>275</v>
      </c>
      <c r="C18" s="263"/>
      <c r="D18" s="263"/>
      <c r="E18" s="255" t="s">
        <v>37</v>
      </c>
      <c r="F18" s="255"/>
      <c r="G18" s="98" t="s">
        <v>276</v>
      </c>
      <c r="H18" s="44">
        <v>9</v>
      </c>
      <c r="I18" s="124"/>
      <c r="J18" s="121">
        <f aca="true" t="shared" si="0" ref="J18:J31">H18</f>
        <v>9</v>
      </c>
      <c r="K18" s="126">
        <v>9</v>
      </c>
      <c r="L18" s="122"/>
      <c r="M18" s="126">
        <f aca="true" t="shared" si="1" ref="M18:M31">K18</f>
        <v>9</v>
      </c>
      <c r="N18" s="121">
        <f aca="true" t="shared" si="2" ref="N18:N31">K18-H18</f>
        <v>0</v>
      </c>
      <c r="O18" s="124"/>
      <c r="P18" s="145">
        <f aca="true" t="shared" si="3" ref="P18:P31">N18</f>
        <v>0</v>
      </c>
      <c r="Q18" s="97"/>
      <c r="R18" s="97"/>
      <c r="S18" s="97"/>
      <c r="T18" s="97"/>
      <c r="U18" s="97"/>
      <c r="V18" s="97"/>
      <c r="W18" s="97"/>
      <c r="X18" s="97"/>
    </row>
    <row r="19" spans="1:24" ht="54" customHeight="1">
      <c r="A19" s="140" t="s">
        <v>277</v>
      </c>
      <c r="B19" s="263" t="s">
        <v>278</v>
      </c>
      <c r="C19" s="263"/>
      <c r="D19" s="263"/>
      <c r="E19" s="255" t="s">
        <v>37</v>
      </c>
      <c r="F19" s="255"/>
      <c r="G19" s="98" t="s">
        <v>276</v>
      </c>
      <c r="H19" s="44">
        <v>6</v>
      </c>
      <c r="I19" s="124"/>
      <c r="J19" s="127">
        <f t="shared" si="0"/>
        <v>6</v>
      </c>
      <c r="K19" s="44">
        <v>6</v>
      </c>
      <c r="L19" s="124"/>
      <c r="M19" s="44">
        <f t="shared" si="1"/>
        <v>6</v>
      </c>
      <c r="N19" s="121">
        <f t="shared" si="2"/>
        <v>0</v>
      </c>
      <c r="O19" s="124"/>
      <c r="P19" s="145">
        <f t="shared" si="3"/>
        <v>0</v>
      </c>
      <c r="Q19" s="97"/>
      <c r="R19" s="97"/>
      <c r="S19" s="97"/>
      <c r="T19" s="97"/>
      <c r="U19" s="97"/>
      <c r="V19" s="97"/>
      <c r="W19" s="97"/>
      <c r="X19" s="97"/>
    </row>
    <row r="20" spans="1:24" ht="66" customHeight="1">
      <c r="A20" s="140" t="s">
        <v>279</v>
      </c>
      <c r="B20" s="263" t="s">
        <v>280</v>
      </c>
      <c r="C20" s="263"/>
      <c r="D20" s="263"/>
      <c r="E20" s="255" t="s">
        <v>281</v>
      </c>
      <c r="F20" s="255"/>
      <c r="G20" s="98" t="s">
        <v>282</v>
      </c>
      <c r="H20" s="44">
        <v>632876</v>
      </c>
      <c r="I20" s="124"/>
      <c r="J20" s="128">
        <f t="shared" si="0"/>
        <v>632876</v>
      </c>
      <c r="K20" s="128">
        <f>J20</f>
        <v>632876</v>
      </c>
      <c r="L20" s="124"/>
      <c r="M20" s="44">
        <f t="shared" si="1"/>
        <v>632876</v>
      </c>
      <c r="N20" s="121">
        <f t="shared" si="2"/>
        <v>0</v>
      </c>
      <c r="O20" s="124"/>
      <c r="P20" s="145">
        <f t="shared" si="3"/>
        <v>0</v>
      </c>
      <c r="Q20" s="97"/>
      <c r="R20" s="97"/>
      <c r="S20" s="97"/>
      <c r="T20" s="97"/>
      <c r="U20" s="97"/>
      <c r="V20" s="97"/>
      <c r="W20" s="97"/>
      <c r="X20" s="97"/>
    </row>
    <row r="21" spans="1:24" ht="65.25" customHeight="1">
      <c r="A21" s="140" t="s">
        <v>283</v>
      </c>
      <c r="B21" s="263" t="s">
        <v>284</v>
      </c>
      <c r="C21" s="263"/>
      <c r="D21" s="263"/>
      <c r="E21" s="255" t="s">
        <v>227</v>
      </c>
      <c r="F21" s="255"/>
      <c r="G21" s="98" t="s">
        <v>282</v>
      </c>
      <c r="H21" s="44">
        <v>152.6</v>
      </c>
      <c r="I21" s="124"/>
      <c r="J21" s="126">
        <f t="shared" si="0"/>
        <v>152.6</v>
      </c>
      <c r="K21" s="126">
        <f>J21</f>
        <v>152.6</v>
      </c>
      <c r="L21" s="124"/>
      <c r="M21" s="44">
        <f t="shared" si="1"/>
        <v>152.6</v>
      </c>
      <c r="N21" s="121">
        <f t="shared" si="2"/>
        <v>0</v>
      </c>
      <c r="O21" s="124"/>
      <c r="P21" s="145">
        <f t="shared" si="3"/>
        <v>0</v>
      </c>
      <c r="Q21" s="97"/>
      <c r="R21" s="97"/>
      <c r="S21" s="97"/>
      <c r="T21" s="97"/>
      <c r="U21" s="97"/>
      <c r="V21" s="97"/>
      <c r="W21" s="97"/>
      <c r="X21" s="97"/>
    </row>
    <row r="22" spans="1:24" ht="68.25" customHeight="1">
      <c r="A22" s="140" t="s">
        <v>285</v>
      </c>
      <c r="B22" s="263" t="s">
        <v>286</v>
      </c>
      <c r="C22" s="263"/>
      <c r="D22" s="263"/>
      <c r="E22" s="255" t="s">
        <v>287</v>
      </c>
      <c r="F22" s="255"/>
      <c r="G22" s="98" t="s">
        <v>282</v>
      </c>
      <c r="H22" s="44">
        <v>555</v>
      </c>
      <c r="I22" s="124"/>
      <c r="J22" s="128">
        <f t="shared" si="0"/>
        <v>555</v>
      </c>
      <c r="K22" s="129">
        <f>J22</f>
        <v>555</v>
      </c>
      <c r="L22" s="124"/>
      <c r="M22" s="44">
        <f t="shared" si="1"/>
        <v>555</v>
      </c>
      <c r="N22" s="121">
        <f t="shared" si="2"/>
        <v>0</v>
      </c>
      <c r="O22" s="124"/>
      <c r="P22" s="145">
        <f t="shared" si="3"/>
        <v>0</v>
      </c>
      <c r="Q22" s="97"/>
      <c r="R22" s="97"/>
      <c r="S22" s="97"/>
      <c r="T22" s="97"/>
      <c r="U22" s="97"/>
      <c r="V22" s="97"/>
      <c r="W22" s="97"/>
      <c r="X22" s="97"/>
    </row>
    <row r="23" spans="1:24" ht="86.25" customHeight="1">
      <c r="A23" s="140" t="s">
        <v>288</v>
      </c>
      <c r="B23" s="263" t="s">
        <v>289</v>
      </c>
      <c r="C23" s="263"/>
      <c r="D23" s="263"/>
      <c r="E23" s="255" t="s">
        <v>179</v>
      </c>
      <c r="F23" s="255"/>
      <c r="G23" s="98" t="s">
        <v>290</v>
      </c>
      <c r="H23" s="44">
        <v>48389</v>
      </c>
      <c r="I23" s="124"/>
      <c r="J23" s="127">
        <f t="shared" si="0"/>
        <v>48389</v>
      </c>
      <c r="K23" s="44">
        <v>48389</v>
      </c>
      <c r="L23" s="124"/>
      <c r="M23" s="44">
        <f t="shared" si="1"/>
        <v>48389</v>
      </c>
      <c r="N23" s="121">
        <f t="shared" si="2"/>
        <v>0</v>
      </c>
      <c r="O23" s="124"/>
      <c r="P23" s="145">
        <f t="shared" si="3"/>
        <v>0</v>
      </c>
      <c r="Q23" s="97"/>
      <c r="R23" s="97"/>
      <c r="S23" s="97"/>
      <c r="T23" s="97"/>
      <c r="U23" s="97"/>
      <c r="V23" s="97"/>
      <c r="W23" s="97"/>
      <c r="X23" s="97"/>
    </row>
    <row r="24" spans="1:24" ht="82.5" customHeight="1">
      <c r="A24" s="140" t="s">
        <v>291</v>
      </c>
      <c r="B24" s="263" t="s">
        <v>292</v>
      </c>
      <c r="C24" s="263"/>
      <c r="D24" s="263"/>
      <c r="E24" s="255" t="s">
        <v>62</v>
      </c>
      <c r="F24" s="255"/>
      <c r="G24" s="44" t="s">
        <v>293</v>
      </c>
      <c r="H24" s="44">
        <v>4300</v>
      </c>
      <c r="I24" s="124"/>
      <c r="J24" s="127">
        <f t="shared" si="0"/>
        <v>4300</v>
      </c>
      <c r="K24" s="44">
        <v>4300</v>
      </c>
      <c r="L24" s="124"/>
      <c r="M24" s="44">
        <f t="shared" si="1"/>
        <v>4300</v>
      </c>
      <c r="N24" s="121">
        <f t="shared" si="2"/>
        <v>0</v>
      </c>
      <c r="O24" s="124"/>
      <c r="P24" s="145">
        <f t="shared" si="3"/>
        <v>0</v>
      </c>
      <c r="Q24" s="97"/>
      <c r="R24" s="97"/>
      <c r="S24" s="97"/>
      <c r="T24" s="97"/>
      <c r="U24" s="97"/>
      <c r="V24" s="97"/>
      <c r="W24" s="97"/>
      <c r="X24" s="97"/>
    </row>
    <row r="25" spans="1:24" ht="90" customHeight="1">
      <c r="A25" s="140" t="s">
        <v>294</v>
      </c>
      <c r="B25" s="263" t="s">
        <v>295</v>
      </c>
      <c r="C25" s="263"/>
      <c r="D25" s="263"/>
      <c r="E25" s="255" t="s">
        <v>62</v>
      </c>
      <c r="F25" s="255"/>
      <c r="G25" s="44" t="s">
        <v>293</v>
      </c>
      <c r="H25" s="44">
        <v>1000</v>
      </c>
      <c r="I25" s="124"/>
      <c r="J25" s="127">
        <f t="shared" si="0"/>
        <v>1000</v>
      </c>
      <c r="K25" s="126">
        <f>249*4</f>
        <v>996</v>
      </c>
      <c r="L25" s="122"/>
      <c r="M25" s="126">
        <f t="shared" si="1"/>
        <v>996</v>
      </c>
      <c r="N25" s="121">
        <f t="shared" si="2"/>
        <v>-4</v>
      </c>
      <c r="O25" s="124"/>
      <c r="P25" s="145">
        <f t="shared" si="3"/>
        <v>-4</v>
      </c>
      <c r="Q25" s="97"/>
      <c r="R25" s="97"/>
      <c r="S25" s="97"/>
      <c r="T25" s="97"/>
      <c r="U25" s="97"/>
      <c r="V25" s="97"/>
      <c r="W25" s="97"/>
      <c r="X25" s="97"/>
    </row>
    <row r="26" spans="1:24" ht="86.25" customHeight="1">
      <c r="A26" s="140" t="s">
        <v>296</v>
      </c>
      <c r="B26" s="263" t="s">
        <v>297</v>
      </c>
      <c r="C26" s="263"/>
      <c r="D26" s="263"/>
      <c r="E26" s="255" t="s">
        <v>62</v>
      </c>
      <c r="F26" s="255"/>
      <c r="G26" s="44" t="s">
        <v>293</v>
      </c>
      <c r="H26" s="44">
        <v>1107.2</v>
      </c>
      <c r="I26" s="124"/>
      <c r="J26" s="44">
        <f t="shared" si="0"/>
        <v>1107.2</v>
      </c>
      <c r="K26" s="44">
        <v>1207.2</v>
      </c>
      <c r="L26" s="124"/>
      <c r="M26" s="44">
        <f t="shared" si="1"/>
        <v>1207.2</v>
      </c>
      <c r="N26" s="121">
        <f t="shared" si="2"/>
        <v>100</v>
      </c>
      <c r="O26" s="124"/>
      <c r="P26" s="145">
        <f t="shared" si="3"/>
        <v>100</v>
      </c>
      <c r="Q26" s="97"/>
      <c r="R26" s="97"/>
      <c r="S26" s="97"/>
      <c r="T26" s="97"/>
      <c r="U26" s="97"/>
      <c r="V26" s="97"/>
      <c r="W26" s="97"/>
      <c r="X26" s="97"/>
    </row>
    <row r="27" spans="1:24" ht="87.75" customHeight="1">
      <c r="A27" s="140" t="s">
        <v>298</v>
      </c>
      <c r="B27" s="263" t="s">
        <v>299</v>
      </c>
      <c r="C27" s="263"/>
      <c r="D27" s="263"/>
      <c r="E27" s="255" t="s">
        <v>62</v>
      </c>
      <c r="F27" s="255"/>
      <c r="G27" s="44" t="s">
        <v>293</v>
      </c>
      <c r="H27" s="44">
        <v>4800</v>
      </c>
      <c r="I27" s="124"/>
      <c r="J27" s="127">
        <f t="shared" si="0"/>
        <v>4800</v>
      </c>
      <c r="K27" s="126">
        <v>4780.3</v>
      </c>
      <c r="L27" s="124"/>
      <c r="M27" s="44">
        <f t="shared" si="1"/>
        <v>4780.3</v>
      </c>
      <c r="N27" s="121">
        <f t="shared" si="2"/>
        <v>-19.699999999999818</v>
      </c>
      <c r="O27" s="124"/>
      <c r="P27" s="145">
        <f t="shared" si="3"/>
        <v>-19.699999999999818</v>
      </c>
      <c r="Q27" s="97"/>
      <c r="R27" s="97"/>
      <c r="S27" s="97"/>
      <c r="T27" s="97"/>
      <c r="U27" s="97"/>
      <c r="V27" s="97"/>
      <c r="W27" s="97"/>
      <c r="X27" s="97"/>
    </row>
    <row r="28" spans="1:24" ht="56.25" customHeight="1">
      <c r="A28" s="140" t="s">
        <v>300</v>
      </c>
      <c r="B28" s="263" t="s">
        <v>301</v>
      </c>
      <c r="C28" s="263"/>
      <c r="D28" s="263"/>
      <c r="E28" s="255" t="s">
        <v>62</v>
      </c>
      <c r="F28" s="255"/>
      <c r="G28" s="44" t="s">
        <v>302</v>
      </c>
      <c r="H28" s="44">
        <v>707.9</v>
      </c>
      <c r="I28" s="124"/>
      <c r="J28" s="44">
        <f t="shared" si="0"/>
        <v>707.9</v>
      </c>
      <c r="K28" s="44">
        <v>732.9</v>
      </c>
      <c r="L28" s="124"/>
      <c r="M28" s="44">
        <f t="shared" si="1"/>
        <v>732.9</v>
      </c>
      <c r="N28" s="121">
        <f t="shared" si="2"/>
        <v>25</v>
      </c>
      <c r="O28" s="124"/>
      <c r="P28" s="145">
        <f t="shared" si="3"/>
        <v>25</v>
      </c>
      <c r="Q28" s="97"/>
      <c r="R28" s="97"/>
      <c r="S28" s="97"/>
      <c r="T28" s="97"/>
      <c r="U28" s="97"/>
      <c r="V28" s="97"/>
      <c r="W28" s="97"/>
      <c r="X28" s="97"/>
    </row>
    <row r="29" spans="1:24" ht="87.75" customHeight="1">
      <c r="A29" s="140" t="s">
        <v>303</v>
      </c>
      <c r="B29" s="263" t="s">
        <v>304</v>
      </c>
      <c r="C29" s="263"/>
      <c r="D29" s="263"/>
      <c r="E29" s="255" t="s">
        <v>62</v>
      </c>
      <c r="F29" s="255"/>
      <c r="G29" s="126" t="s">
        <v>293</v>
      </c>
      <c r="H29" s="44">
        <v>8084.9</v>
      </c>
      <c r="I29" s="124"/>
      <c r="J29" s="44">
        <f t="shared" si="0"/>
        <v>8084.9</v>
      </c>
      <c r="K29" s="44">
        <v>7983.4</v>
      </c>
      <c r="L29" s="124"/>
      <c r="M29" s="44">
        <f t="shared" si="1"/>
        <v>7983.4</v>
      </c>
      <c r="N29" s="121">
        <f t="shared" si="2"/>
        <v>-101.5</v>
      </c>
      <c r="O29" s="124"/>
      <c r="P29" s="145">
        <f t="shared" si="3"/>
        <v>-101.5</v>
      </c>
      <c r="Q29" s="97"/>
      <c r="R29" s="97"/>
      <c r="S29" s="97"/>
      <c r="T29" s="97"/>
      <c r="U29" s="97"/>
      <c r="V29" s="97"/>
      <c r="W29" s="97"/>
      <c r="X29" s="97"/>
    </row>
    <row r="30" spans="1:24" ht="56.25" customHeight="1">
      <c r="A30" s="140" t="s">
        <v>305</v>
      </c>
      <c r="B30" s="263" t="s">
        <v>306</v>
      </c>
      <c r="C30" s="263"/>
      <c r="D30" s="263"/>
      <c r="E30" s="255" t="s">
        <v>37</v>
      </c>
      <c r="F30" s="255"/>
      <c r="G30" s="126" t="s">
        <v>276</v>
      </c>
      <c r="H30" s="44">
        <v>15</v>
      </c>
      <c r="I30" s="124"/>
      <c r="J30" s="121">
        <f t="shared" si="0"/>
        <v>15</v>
      </c>
      <c r="K30" s="126">
        <v>15</v>
      </c>
      <c r="L30" s="122"/>
      <c r="M30" s="126">
        <f t="shared" si="1"/>
        <v>15</v>
      </c>
      <c r="N30" s="121">
        <f t="shared" si="2"/>
        <v>0</v>
      </c>
      <c r="O30" s="124"/>
      <c r="P30" s="145">
        <f t="shared" si="3"/>
        <v>0</v>
      </c>
      <c r="Q30" s="97"/>
      <c r="R30" s="97"/>
      <c r="S30" s="97"/>
      <c r="T30" s="97"/>
      <c r="U30" s="97"/>
      <c r="V30" s="97"/>
      <c r="W30" s="97"/>
      <c r="X30" s="97"/>
    </row>
    <row r="31" spans="1:24" ht="99.75" customHeight="1">
      <c r="A31" s="140" t="s">
        <v>307</v>
      </c>
      <c r="B31" s="263" t="s">
        <v>308</v>
      </c>
      <c r="C31" s="263"/>
      <c r="D31" s="263"/>
      <c r="E31" s="255" t="s">
        <v>62</v>
      </c>
      <c r="F31" s="255"/>
      <c r="G31" s="44" t="s">
        <v>309</v>
      </c>
      <c r="H31" s="125">
        <v>20000</v>
      </c>
      <c r="I31" s="124"/>
      <c r="J31" s="125">
        <f t="shared" si="0"/>
        <v>20000</v>
      </c>
      <c r="K31" s="44">
        <v>19999.8</v>
      </c>
      <c r="L31" s="124"/>
      <c r="M31" s="44">
        <f t="shared" si="1"/>
        <v>19999.8</v>
      </c>
      <c r="N31" s="121">
        <f t="shared" si="2"/>
        <v>-0.2000000000007276</v>
      </c>
      <c r="O31" s="124"/>
      <c r="P31" s="145">
        <f t="shared" si="3"/>
        <v>-0.2000000000007276</v>
      </c>
      <c r="Q31" s="97"/>
      <c r="R31" s="97"/>
      <c r="S31" s="97"/>
      <c r="T31" s="97"/>
      <c r="U31" s="97"/>
      <c r="V31" s="97"/>
      <c r="W31" s="97"/>
      <c r="X31" s="97"/>
    </row>
    <row r="32" spans="1:24" ht="22.5" customHeight="1">
      <c r="A32" s="146" t="s">
        <v>267</v>
      </c>
      <c r="B32" s="258" t="s">
        <v>210</v>
      </c>
      <c r="C32" s="258"/>
      <c r="D32" s="258"/>
      <c r="E32" s="259"/>
      <c r="F32" s="259"/>
      <c r="G32" s="44"/>
      <c r="H32" s="121"/>
      <c r="I32" s="121"/>
      <c r="J32" s="121"/>
      <c r="K32" s="121"/>
      <c r="L32" s="121"/>
      <c r="M32" s="121"/>
      <c r="N32" s="121"/>
      <c r="O32" s="121"/>
      <c r="P32" s="145"/>
      <c r="Q32" s="97"/>
      <c r="R32" s="97"/>
      <c r="S32" s="97"/>
      <c r="T32" s="97"/>
      <c r="U32" s="97"/>
      <c r="V32" s="97"/>
      <c r="W32" s="97"/>
      <c r="X32" s="97"/>
    </row>
    <row r="33" spans="1:24" ht="30.75" customHeight="1">
      <c r="A33" s="144" t="s">
        <v>265</v>
      </c>
      <c r="B33" s="264" t="s">
        <v>310</v>
      </c>
      <c r="C33" s="264"/>
      <c r="D33" s="264"/>
      <c r="E33" s="261" t="s">
        <v>37</v>
      </c>
      <c r="F33" s="261"/>
      <c r="G33" s="44" t="s">
        <v>171</v>
      </c>
      <c r="H33" s="121">
        <v>63</v>
      </c>
      <c r="I33" s="121"/>
      <c r="J33" s="121">
        <f>H33</f>
        <v>63</v>
      </c>
      <c r="K33" s="121">
        <v>63</v>
      </c>
      <c r="L33" s="121"/>
      <c r="M33" s="121">
        <f>K33</f>
        <v>63</v>
      </c>
      <c r="N33" s="121">
        <f>K33-H33</f>
        <v>0</v>
      </c>
      <c r="O33" s="130"/>
      <c r="P33" s="145">
        <f>N33</f>
        <v>0</v>
      </c>
      <c r="Q33" s="97"/>
      <c r="R33" s="97"/>
      <c r="S33" s="97"/>
      <c r="T33" s="97"/>
      <c r="U33" s="97"/>
      <c r="V33" s="97"/>
      <c r="W33" s="97"/>
      <c r="X33" s="97"/>
    </row>
    <row r="34" spans="1:24" ht="36.75" customHeight="1">
      <c r="A34" s="144" t="s">
        <v>267</v>
      </c>
      <c r="B34" s="263" t="s">
        <v>311</v>
      </c>
      <c r="C34" s="263"/>
      <c r="D34" s="263"/>
      <c r="E34" s="261" t="s">
        <v>37</v>
      </c>
      <c r="F34" s="261"/>
      <c r="G34" s="44" t="s">
        <v>171</v>
      </c>
      <c r="H34" s="121">
        <v>1950</v>
      </c>
      <c r="I34" s="121"/>
      <c r="J34" s="121">
        <f>H34</f>
        <v>1950</v>
      </c>
      <c r="K34" s="121">
        <v>1950</v>
      </c>
      <c r="L34" s="131"/>
      <c r="M34" s="121">
        <f>K34</f>
        <v>1950</v>
      </c>
      <c r="N34" s="121">
        <f>K34-H34</f>
        <v>0</v>
      </c>
      <c r="O34" s="121"/>
      <c r="P34" s="145">
        <f>N34</f>
        <v>0</v>
      </c>
      <c r="Q34" s="97"/>
      <c r="R34" s="97"/>
      <c r="S34" s="97"/>
      <c r="T34" s="97"/>
      <c r="U34" s="97"/>
      <c r="V34" s="97"/>
      <c r="W34" s="97"/>
      <c r="X34" s="97"/>
    </row>
    <row r="35" spans="1:24" ht="45.75" customHeight="1">
      <c r="A35" s="144" t="s">
        <v>269</v>
      </c>
      <c r="B35" s="263" t="s">
        <v>312</v>
      </c>
      <c r="C35" s="263"/>
      <c r="D35" s="263"/>
      <c r="E35" s="261" t="s">
        <v>313</v>
      </c>
      <c r="F35" s="261"/>
      <c r="G35" s="125" t="s">
        <v>314</v>
      </c>
      <c r="H35" s="129">
        <v>7634</v>
      </c>
      <c r="I35" s="121"/>
      <c r="J35" s="121">
        <f>H35</f>
        <v>7634</v>
      </c>
      <c r="K35" s="121">
        <v>6586</v>
      </c>
      <c r="L35" s="121"/>
      <c r="M35" s="121"/>
      <c r="N35" s="121">
        <f>K35-H35</f>
        <v>-1048</v>
      </c>
      <c r="O35" s="130"/>
      <c r="P35" s="145">
        <f>N35</f>
        <v>-1048</v>
      </c>
      <c r="Q35" s="97"/>
      <c r="R35" s="97"/>
      <c r="S35" s="97"/>
      <c r="T35" s="97"/>
      <c r="U35" s="97"/>
      <c r="V35" s="97"/>
      <c r="W35" s="97"/>
      <c r="X35" s="97"/>
    </row>
    <row r="36" spans="1:24" ht="136.5" customHeight="1">
      <c r="A36" s="147" t="s">
        <v>272</v>
      </c>
      <c r="B36" s="265" t="s">
        <v>315</v>
      </c>
      <c r="C36" s="265"/>
      <c r="D36" s="265"/>
      <c r="E36" s="266" t="s">
        <v>37</v>
      </c>
      <c r="F36" s="266"/>
      <c r="G36" s="126" t="s">
        <v>316</v>
      </c>
      <c r="H36" s="123">
        <v>996</v>
      </c>
      <c r="I36" s="123"/>
      <c r="J36" s="123">
        <f>H36</f>
        <v>996</v>
      </c>
      <c r="K36" s="123">
        <v>972</v>
      </c>
      <c r="L36" s="123"/>
      <c r="M36" s="123">
        <f>K36</f>
        <v>972</v>
      </c>
      <c r="N36" s="123">
        <f>K36-H36</f>
        <v>-24</v>
      </c>
      <c r="O36" s="123"/>
      <c r="P36" s="148">
        <f>N36</f>
        <v>-24</v>
      </c>
      <c r="Q36" s="97"/>
      <c r="R36" s="97"/>
      <c r="S36" s="97"/>
      <c r="T36" s="97"/>
      <c r="U36" s="97"/>
      <c r="V36" s="97"/>
      <c r="W36" s="97"/>
      <c r="X36" s="97"/>
    </row>
    <row r="37" spans="1:24" ht="38.25" customHeight="1" hidden="1">
      <c r="A37" s="149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50"/>
      <c r="Q37" s="97"/>
      <c r="R37" s="97"/>
      <c r="S37" s="97"/>
      <c r="T37" s="97"/>
      <c r="U37" s="97"/>
      <c r="V37" s="97"/>
      <c r="W37" s="97"/>
      <c r="X37" s="97"/>
    </row>
    <row r="38" spans="1:24" ht="29.25" customHeight="1" hidden="1">
      <c r="A38" s="149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50"/>
      <c r="Q38" s="97"/>
      <c r="R38" s="97"/>
      <c r="S38" s="97"/>
      <c r="T38" s="97"/>
      <c r="U38" s="97"/>
      <c r="V38" s="97"/>
      <c r="W38" s="97"/>
      <c r="X38" s="97"/>
    </row>
    <row r="39" spans="1:24" ht="29.25" customHeight="1" hidden="1">
      <c r="A39" s="267" t="s">
        <v>317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8"/>
      <c r="Q39" s="97"/>
      <c r="R39" s="97"/>
      <c r="S39" s="97"/>
      <c r="T39" s="97"/>
      <c r="U39" s="97"/>
      <c r="V39" s="97"/>
      <c r="W39" s="97"/>
      <c r="X39" s="97"/>
    </row>
    <row r="40" spans="1:24" ht="38.25" customHeight="1">
      <c r="A40" s="151" t="s">
        <v>274</v>
      </c>
      <c r="B40" s="262" t="s">
        <v>318</v>
      </c>
      <c r="C40" s="262"/>
      <c r="D40" s="262"/>
      <c r="E40" s="266" t="s">
        <v>37</v>
      </c>
      <c r="F40" s="266"/>
      <c r="G40" s="126" t="s">
        <v>171</v>
      </c>
      <c r="H40" s="126">
        <v>274895</v>
      </c>
      <c r="I40" s="122"/>
      <c r="J40" s="126">
        <f aca="true" t="shared" si="4" ref="J40:J49">H40</f>
        <v>274895</v>
      </c>
      <c r="K40" s="126">
        <v>282547</v>
      </c>
      <c r="L40" s="122"/>
      <c r="M40" s="126">
        <f aca="true" t="shared" si="5" ref="M40:M49">K40</f>
        <v>282547</v>
      </c>
      <c r="N40" s="123">
        <f aca="true" t="shared" si="6" ref="N40:N49">K40-H40</f>
        <v>7652</v>
      </c>
      <c r="O40" s="122"/>
      <c r="P40" s="148">
        <f aca="true" t="shared" si="7" ref="P40:P49">N40</f>
        <v>7652</v>
      </c>
      <c r="Q40" s="97"/>
      <c r="R40" s="97"/>
      <c r="S40" s="97"/>
      <c r="T40" s="97"/>
      <c r="U40" s="97"/>
      <c r="V40" s="97"/>
      <c r="W40" s="97"/>
      <c r="X40" s="97"/>
    </row>
    <row r="41" spans="1:24" ht="72" customHeight="1">
      <c r="A41" s="140" t="s">
        <v>277</v>
      </c>
      <c r="B41" s="263" t="s">
        <v>319</v>
      </c>
      <c r="C41" s="263"/>
      <c r="D41" s="263"/>
      <c r="E41" s="261" t="s">
        <v>281</v>
      </c>
      <c r="F41" s="261"/>
      <c r="G41" s="98" t="s">
        <v>282</v>
      </c>
      <c r="H41" s="44">
        <v>488428.6</v>
      </c>
      <c r="I41" s="124"/>
      <c r="J41" s="126">
        <f t="shared" si="4"/>
        <v>488428.6</v>
      </c>
      <c r="K41" s="126">
        <v>179608</v>
      </c>
      <c r="L41" s="124"/>
      <c r="M41" s="44">
        <f t="shared" si="5"/>
        <v>179608</v>
      </c>
      <c r="N41" s="121">
        <f t="shared" si="6"/>
        <v>-308820.6</v>
      </c>
      <c r="O41" s="124"/>
      <c r="P41" s="145">
        <f t="shared" si="7"/>
        <v>-308820.6</v>
      </c>
      <c r="Q41" s="97"/>
      <c r="R41" s="97"/>
      <c r="S41" s="97"/>
      <c r="T41" s="97"/>
      <c r="U41" s="97"/>
      <c r="V41" s="97"/>
      <c r="W41" s="97"/>
      <c r="X41" s="97"/>
    </row>
    <row r="42" spans="1:24" ht="69.75" customHeight="1">
      <c r="A42" s="140" t="s">
        <v>279</v>
      </c>
      <c r="B42" s="263" t="s">
        <v>320</v>
      </c>
      <c r="C42" s="263"/>
      <c r="D42" s="263"/>
      <c r="E42" s="261" t="s">
        <v>227</v>
      </c>
      <c r="F42" s="261"/>
      <c r="G42" s="98" t="s">
        <v>282</v>
      </c>
      <c r="H42" s="44">
        <v>58.6</v>
      </c>
      <c r="I42" s="124"/>
      <c r="J42" s="126">
        <f t="shared" si="4"/>
        <v>58.6</v>
      </c>
      <c r="K42" s="126">
        <v>45.8</v>
      </c>
      <c r="L42" s="124"/>
      <c r="M42" s="44">
        <f t="shared" si="5"/>
        <v>45.8</v>
      </c>
      <c r="N42" s="121">
        <f t="shared" si="6"/>
        <v>-12.800000000000004</v>
      </c>
      <c r="O42" s="124"/>
      <c r="P42" s="145">
        <f t="shared" si="7"/>
        <v>-12.800000000000004</v>
      </c>
      <c r="Q42" s="97"/>
      <c r="R42" s="97"/>
      <c r="S42" s="97"/>
      <c r="T42" s="97"/>
      <c r="U42" s="97"/>
      <c r="V42" s="97"/>
      <c r="W42" s="97"/>
      <c r="X42" s="97"/>
    </row>
    <row r="43" spans="1:24" ht="73.5" customHeight="1">
      <c r="A43" s="140" t="s">
        <v>283</v>
      </c>
      <c r="B43" s="263" t="s">
        <v>321</v>
      </c>
      <c r="C43" s="263"/>
      <c r="D43" s="263"/>
      <c r="E43" s="261" t="s">
        <v>287</v>
      </c>
      <c r="F43" s="261"/>
      <c r="G43" s="98" t="s">
        <v>282</v>
      </c>
      <c r="H43" s="44">
        <v>400</v>
      </c>
      <c r="I43" s="124"/>
      <c r="J43" s="126">
        <f t="shared" si="4"/>
        <v>400</v>
      </c>
      <c r="K43" s="126">
        <v>166.8</v>
      </c>
      <c r="L43" s="124"/>
      <c r="M43" s="44">
        <f t="shared" si="5"/>
        <v>166.8</v>
      </c>
      <c r="N43" s="121">
        <f t="shared" si="6"/>
        <v>-233.2</v>
      </c>
      <c r="O43" s="124"/>
      <c r="P43" s="145">
        <f t="shared" si="7"/>
        <v>-233.2</v>
      </c>
      <c r="Q43" s="97"/>
      <c r="R43" s="97"/>
      <c r="S43" s="97"/>
      <c r="T43" s="97"/>
      <c r="U43" s="97"/>
      <c r="V43" s="97"/>
      <c r="W43" s="97"/>
      <c r="X43" s="97"/>
    </row>
    <row r="44" spans="1:24" ht="86.25" customHeight="1">
      <c r="A44" s="140" t="s">
        <v>285</v>
      </c>
      <c r="B44" s="263" t="s">
        <v>322</v>
      </c>
      <c r="C44" s="263"/>
      <c r="D44" s="263"/>
      <c r="E44" s="261" t="s">
        <v>179</v>
      </c>
      <c r="F44" s="261"/>
      <c r="G44" s="98" t="s">
        <v>302</v>
      </c>
      <c r="H44" s="44">
        <v>27735</v>
      </c>
      <c r="I44" s="124"/>
      <c r="J44" s="44">
        <f t="shared" si="4"/>
        <v>27735</v>
      </c>
      <c r="K44" s="44">
        <v>27735</v>
      </c>
      <c r="L44" s="124"/>
      <c r="M44" s="44">
        <f t="shared" si="5"/>
        <v>27735</v>
      </c>
      <c r="N44" s="121">
        <f t="shared" si="6"/>
        <v>0</v>
      </c>
      <c r="O44" s="124"/>
      <c r="P44" s="145">
        <f t="shared" si="7"/>
        <v>0</v>
      </c>
      <c r="Q44" s="97"/>
      <c r="R44" s="97"/>
      <c r="S44" s="97"/>
      <c r="T44" s="97"/>
      <c r="U44" s="97"/>
      <c r="V44" s="97"/>
      <c r="W44" s="97"/>
      <c r="X44" s="97"/>
    </row>
    <row r="45" spans="1:24" ht="71.25" customHeight="1">
      <c r="A45" s="140" t="s">
        <v>288</v>
      </c>
      <c r="B45" s="263" t="s">
        <v>323</v>
      </c>
      <c r="C45" s="263"/>
      <c r="D45" s="263"/>
      <c r="E45" s="261" t="s">
        <v>37</v>
      </c>
      <c r="F45" s="261"/>
      <c r="G45" s="44" t="s">
        <v>324</v>
      </c>
      <c r="H45" s="126">
        <v>8</v>
      </c>
      <c r="I45" s="122"/>
      <c r="J45" s="126">
        <f t="shared" si="4"/>
        <v>8</v>
      </c>
      <c r="K45" s="126">
        <v>10</v>
      </c>
      <c r="L45" s="122"/>
      <c r="M45" s="126">
        <f t="shared" si="5"/>
        <v>10</v>
      </c>
      <c r="N45" s="123">
        <f t="shared" si="6"/>
        <v>2</v>
      </c>
      <c r="O45" s="122"/>
      <c r="P45" s="148">
        <f t="shared" si="7"/>
        <v>2</v>
      </c>
      <c r="Q45" s="97"/>
      <c r="R45" s="97"/>
      <c r="S45" s="97"/>
      <c r="T45" s="97"/>
      <c r="U45" s="97"/>
      <c r="V45" s="97"/>
      <c r="W45" s="97"/>
      <c r="X45" s="97"/>
    </row>
    <row r="46" spans="1:24" ht="67.5" customHeight="1">
      <c r="A46" s="140" t="s">
        <v>291</v>
      </c>
      <c r="B46" s="263" t="s">
        <v>325</v>
      </c>
      <c r="C46" s="263"/>
      <c r="D46" s="263"/>
      <c r="E46" s="261" t="s">
        <v>37</v>
      </c>
      <c r="F46" s="261"/>
      <c r="G46" s="44" t="s">
        <v>324</v>
      </c>
      <c r="H46" s="126">
        <v>5</v>
      </c>
      <c r="I46" s="122"/>
      <c r="J46" s="126">
        <f t="shared" si="4"/>
        <v>5</v>
      </c>
      <c r="K46" s="126">
        <v>10</v>
      </c>
      <c r="L46" s="122"/>
      <c r="M46" s="126">
        <f t="shared" si="5"/>
        <v>10</v>
      </c>
      <c r="N46" s="123">
        <f t="shared" si="6"/>
        <v>5</v>
      </c>
      <c r="O46" s="122"/>
      <c r="P46" s="148">
        <f t="shared" si="7"/>
        <v>5</v>
      </c>
      <c r="Q46" s="97"/>
      <c r="R46" s="97"/>
      <c r="S46" s="97"/>
      <c r="T46" s="97"/>
      <c r="U46" s="97"/>
      <c r="V46" s="97"/>
      <c r="W46" s="97"/>
      <c r="X46" s="97"/>
    </row>
    <row r="47" spans="1:24" ht="59.25" customHeight="1">
      <c r="A47" s="140" t="s">
        <v>294</v>
      </c>
      <c r="B47" s="263" t="s">
        <v>326</v>
      </c>
      <c r="C47" s="263"/>
      <c r="D47" s="263"/>
      <c r="E47" s="261" t="s">
        <v>327</v>
      </c>
      <c r="F47" s="261"/>
      <c r="G47" s="98" t="s">
        <v>302</v>
      </c>
      <c r="H47" s="44">
        <v>16200</v>
      </c>
      <c r="I47" s="124"/>
      <c r="J47" s="44">
        <f t="shared" si="4"/>
        <v>16200</v>
      </c>
      <c r="K47" s="44">
        <v>16200</v>
      </c>
      <c r="L47" s="124"/>
      <c r="M47" s="44">
        <f t="shared" si="5"/>
        <v>16200</v>
      </c>
      <c r="N47" s="121">
        <f t="shared" si="6"/>
        <v>0</v>
      </c>
      <c r="O47" s="124"/>
      <c r="P47" s="145">
        <f t="shared" si="7"/>
        <v>0</v>
      </c>
      <c r="Q47" s="97"/>
      <c r="R47" s="97"/>
      <c r="S47" s="97"/>
      <c r="T47" s="97"/>
      <c r="U47" s="97"/>
      <c r="V47" s="97"/>
      <c r="W47" s="97"/>
      <c r="X47" s="97"/>
    </row>
    <row r="48" spans="1:24" ht="51.75" customHeight="1">
      <c r="A48" s="140" t="s">
        <v>296</v>
      </c>
      <c r="B48" s="263" t="s">
        <v>328</v>
      </c>
      <c r="C48" s="263"/>
      <c r="D48" s="263"/>
      <c r="E48" s="261" t="s">
        <v>34</v>
      </c>
      <c r="F48" s="261"/>
      <c r="G48" s="98" t="s">
        <v>302</v>
      </c>
      <c r="H48" s="44">
        <v>4</v>
      </c>
      <c r="I48" s="124"/>
      <c r="J48" s="44">
        <f t="shared" si="4"/>
        <v>4</v>
      </c>
      <c r="K48" s="44">
        <v>4</v>
      </c>
      <c r="L48" s="124"/>
      <c r="M48" s="44">
        <f t="shared" si="5"/>
        <v>4</v>
      </c>
      <c r="N48" s="121">
        <f t="shared" si="6"/>
        <v>0</v>
      </c>
      <c r="O48" s="124"/>
      <c r="P48" s="145">
        <f t="shared" si="7"/>
        <v>0</v>
      </c>
      <c r="Q48" s="97"/>
      <c r="R48" s="97"/>
      <c r="S48" s="97"/>
      <c r="T48" s="97"/>
      <c r="U48" s="97"/>
      <c r="V48" s="97"/>
      <c r="W48" s="97"/>
      <c r="X48" s="97"/>
    </row>
    <row r="49" spans="1:24" ht="81" customHeight="1">
      <c r="A49" s="140" t="s">
        <v>298</v>
      </c>
      <c r="B49" s="263" t="s">
        <v>329</v>
      </c>
      <c r="C49" s="263"/>
      <c r="D49" s="263"/>
      <c r="E49" s="261" t="s">
        <v>34</v>
      </c>
      <c r="F49" s="261"/>
      <c r="G49" s="44" t="s">
        <v>293</v>
      </c>
      <c r="H49" s="44">
        <v>1</v>
      </c>
      <c r="I49" s="124"/>
      <c r="J49" s="44">
        <f t="shared" si="4"/>
        <v>1</v>
      </c>
      <c r="K49" s="44">
        <v>1</v>
      </c>
      <c r="L49" s="124"/>
      <c r="M49" s="44">
        <f t="shared" si="5"/>
        <v>1</v>
      </c>
      <c r="N49" s="121">
        <f t="shared" si="6"/>
        <v>0</v>
      </c>
      <c r="O49" s="124"/>
      <c r="P49" s="145">
        <f t="shared" si="7"/>
        <v>0</v>
      </c>
      <c r="Q49" s="97"/>
      <c r="R49" s="97"/>
      <c r="S49" s="97"/>
      <c r="T49" s="97"/>
      <c r="U49" s="97"/>
      <c r="V49" s="97"/>
      <c r="W49" s="97"/>
      <c r="X49" s="97"/>
    </row>
    <row r="50" spans="1:24" ht="18.75" customHeight="1">
      <c r="A50" s="152" t="s">
        <v>269</v>
      </c>
      <c r="B50" s="258" t="s">
        <v>353</v>
      </c>
      <c r="C50" s="258"/>
      <c r="D50" s="258"/>
      <c r="E50" s="259"/>
      <c r="F50" s="259"/>
      <c r="G50" s="44"/>
      <c r="H50" s="121"/>
      <c r="I50" s="121"/>
      <c r="J50" s="121"/>
      <c r="K50" s="121"/>
      <c r="L50" s="121"/>
      <c r="M50" s="121"/>
      <c r="N50" s="121"/>
      <c r="O50" s="121"/>
      <c r="P50" s="145"/>
      <c r="Q50" s="97"/>
      <c r="R50" s="97"/>
      <c r="S50" s="97"/>
      <c r="T50" s="97"/>
      <c r="U50" s="97"/>
      <c r="V50" s="97"/>
      <c r="W50" s="97"/>
      <c r="X50" s="97"/>
    </row>
    <row r="51" spans="1:24" s="100" customFormat="1" ht="55.5" customHeight="1">
      <c r="A51" s="144" t="s">
        <v>265</v>
      </c>
      <c r="B51" s="264" t="s">
        <v>330</v>
      </c>
      <c r="C51" s="264"/>
      <c r="D51" s="264"/>
      <c r="E51" s="261" t="s">
        <v>49</v>
      </c>
      <c r="F51" s="261"/>
      <c r="G51" s="44" t="s">
        <v>85</v>
      </c>
      <c r="H51" s="133">
        <v>104.8</v>
      </c>
      <c r="I51" s="130"/>
      <c r="J51" s="130">
        <f aca="true" t="shared" si="8" ref="J51:J63">H51</f>
        <v>104.8</v>
      </c>
      <c r="K51" s="134">
        <v>107</v>
      </c>
      <c r="L51" s="130"/>
      <c r="M51" s="134">
        <f aca="true" t="shared" si="9" ref="M51:M63">K51</f>
        <v>107</v>
      </c>
      <c r="N51" s="134">
        <f aca="true" t="shared" si="10" ref="N51:N63">K51-H51</f>
        <v>2.200000000000003</v>
      </c>
      <c r="O51" s="130"/>
      <c r="P51" s="153">
        <f aca="true" t="shared" si="11" ref="P51:P63">N51</f>
        <v>2.200000000000003</v>
      </c>
      <c r="Q51" s="96"/>
      <c r="R51" s="96"/>
      <c r="S51" s="96"/>
      <c r="T51" s="96"/>
      <c r="U51" s="96"/>
      <c r="V51" s="96"/>
      <c r="W51" s="96"/>
      <c r="X51" s="96"/>
    </row>
    <row r="52" spans="1:24" s="100" customFormat="1" ht="64.5" customHeight="1">
      <c r="A52" s="144" t="s">
        <v>267</v>
      </c>
      <c r="B52" s="264" t="s">
        <v>331</v>
      </c>
      <c r="C52" s="264"/>
      <c r="D52" s="264"/>
      <c r="E52" s="261" t="s">
        <v>332</v>
      </c>
      <c r="F52" s="261"/>
      <c r="G52" s="44" t="s">
        <v>85</v>
      </c>
      <c r="H52" s="125">
        <v>2478.4</v>
      </c>
      <c r="I52" s="121"/>
      <c r="J52" s="130">
        <f t="shared" si="8"/>
        <v>2478.4</v>
      </c>
      <c r="K52" s="130">
        <v>2772.5</v>
      </c>
      <c r="L52" s="121"/>
      <c r="M52" s="130">
        <f t="shared" si="9"/>
        <v>2772.5</v>
      </c>
      <c r="N52" s="130">
        <f t="shared" si="10"/>
        <v>294.0999999999999</v>
      </c>
      <c r="O52" s="121"/>
      <c r="P52" s="154">
        <f t="shared" si="11"/>
        <v>294.0999999999999</v>
      </c>
      <c r="Q52" s="96"/>
      <c r="R52" s="96"/>
      <c r="S52" s="96"/>
      <c r="T52" s="96"/>
      <c r="U52" s="96"/>
      <c r="V52" s="96"/>
      <c r="W52" s="96"/>
      <c r="X52" s="96"/>
    </row>
    <row r="53" spans="1:24" ht="39.75" customHeight="1">
      <c r="A53" s="144" t="s">
        <v>269</v>
      </c>
      <c r="B53" s="264" t="s">
        <v>333</v>
      </c>
      <c r="C53" s="264"/>
      <c r="D53" s="264"/>
      <c r="E53" s="261" t="s">
        <v>332</v>
      </c>
      <c r="F53" s="261"/>
      <c r="G53" s="44" t="s">
        <v>85</v>
      </c>
      <c r="H53" s="130">
        <v>0.7</v>
      </c>
      <c r="I53" s="121"/>
      <c r="J53" s="135">
        <f t="shared" si="8"/>
        <v>0.7</v>
      </c>
      <c r="K53" s="134">
        <v>1.02</v>
      </c>
      <c r="L53" s="121"/>
      <c r="M53" s="134">
        <f t="shared" si="9"/>
        <v>1.02</v>
      </c>
      <c r="N53" s="134">
        <f t="shared" si="10"/>
        <v>0.32000000000000006</v>
      </c>
      <c r="O53" s="121"/>
      <c r="P53" s="153">
        <f t="shared" si="11"/>
        <v>0.32000000000000006</v>
      </c>
      <c r="Q53" s="97"/>
      <c r="R53" s="97"/>
      <c r="S53" s="97"/>
      <c r="T53" s="97"/>
      <c r="U53" s="97"/>
      <c r="V53" s="97"/>
      <c r="W53" s="97"/>
      <c r="X53" s="97"/>
    </row>
    <row r="54" spans="1:24" ht="39.75" customHeight="1">
      <c r="A54" s="144" t="s">
        <v>272</v>
      </c>
      <c r="B54" s="263" t="s">
        <v>334</v>
      </c>
      <c r="C54" s="263"/>
      <c r="D54" s="263"/>
      <c r="E54" s="261" t="s">
        <v>332</v>
      </c>
      <c r="F54" s="261"/>
      <c r="G54" s="44" t="s">
        <v>85</v>
      </c>
      <c r="H54" s="130">
        <v>645</v>
      </c>
      <c r="I54" s="121"/>
      <c r="J54" s="135">
        <f t="shared" si="8"/>
        <v>645</v>
      </c>
      <c r="K54" s="130">
        <v>960</v>
      </c>
      <c r="L54" s="121"/>
      <c r="M54" s="130">
        <f t="shared" si="9"/>
        <v>960</v>
      </c>
      <c r="N54" s="130">
        <f t="shared" si="10"/>
        <v>315</v>
      </c>
      <c r="O54" s="121"/>
      <c r="P54" s="154">
        <f t="shared" si="11"/>
        <v>315</v>
      </c>
      <c r="Q54" s="97"/>
      <c r="R54" s="97"/>
      <c r="S54" s="97"/>
      <c r="T54" s="97"/>
      <c r="U54" s="97"/>
      <c r="V54" s="97"/>
      <c r="W54" s="97"/>
      <c r="X54" s="97"/>
    </row>
    <row r="55" spans="1:24" ht="54.75" customHeight="1">
      <c r="A55" s="144" t="s">
        <v>274</v>
      </c>
      <c r="B55" s="263" t="s">
        <v>335</v>
      </c>
      <c r="C55" s="263"/>
      <c r="D55" s="263"/>
      <c r="E55" s="261" t="s">
        <v>332</v>
      </c>
      <c r="F55" s="261"/>
      <c r="G55" s="44" t="s">
        <v>85</v>
      </c>
      <c r="H55" s="130">
        <v>3216</v>
      </c>
      <c r="I55" s="121"/>
      <c r="J55" s="135">
        <f t="shared" si="8"/>
        <v>3216</v>
      </c>
      <c r="K55" s="130">
        <v>4500</v>
      </c>
      <c r="L55" s="121"/>
      <c r="M55" s="130">
        <f t="shared" si="9"/>
        <v>4500</v>
      </c>
      <c r="N55" s="130">
        <f t="shared" si="10"/>
        <v>1284</v>
      </c>
      <c r="O55" s="121"/>
      <c r="P55" s="154">
        <f t="shared" si="11"/>
        <v>1284</v>
      </c>
      <c r="Q55" s="97"/>
      <c r="R55" s="97"/>
      <c r="S55" s="97"/>
      <c r="T55" s="97"/>
      <c r="U55" s="97"/>
      <c r="V55" s="97"/>
      <c r="W55" s="97"/>
      <c r="X55" s="97"/>
    </row>
    <row r="56" spans="1:24" ht="67.5" customHeight="1">
      <c r="A56" s="144" t="s">
        <v>277</v>
      </c>
      <c r="B56" s="263" t="s">
        <v>336</v>
      </c>
      <c r="C56" s="263"/>
      <c r="D56" s="263"/>
      <c r="E56" s="261" t="s">
        <v>62</v>
      </c>
      <c r="F56" s="261"/>
      <c r="G56" s="44" t="s">
        <v>85</v>
      </c>
      <c r="H56" s="130">
        <v>2222.2</v>
      </c>
      <c r="I56" s="121"/>
      <c r="J56" s="130">
        <f t="shared" si="8"/>
        <v>2222.2</v>
      </c>
      <c r="K56" s="130">
        <v>2222.2</v>
      </c>
      <c r="L56" s="121"/>
      <c r="M56" s="130">
        <f t="shared" si="9"/>
        <v>2222.2</v>
      </c>
      <c r="N56" s="130">
        <f t="shared" si="10"/>
        <v>0</v>
      </c>
      <c r="O56" s="121"/>
      <c r="P56" s="154">
        <f t="shared" si="11"/>
        <v>0</v>
      </c>
      <c r="Q56" s="97"/>
      <c r="R56" s="97"/>
      <c r="S56" s="97"/>
      <c r="T56" s="97"/>
      <c r="U56" s="97"/>
      <c r="V56" s="97"/>
      <c r="W56" s="97"/>
      <c r="X56" s="97"/>
    </row>
    <row r="57" spans="1:24" ht="60.75" customHeight="1">
      <c r="A57" s="144" t="s">
        <v>279</v>
      </c>
      <c r="B57" s="263" t="s">
        <v>337</v>
      </c>
      <c r="C57" s="263"/>
      <c r="D57" s="263"/>
      <c r="E57" s="261" t="s">
        <v>62</v>
      </c>
      <c r="F57" s="261"/>
      <c r="G57" s="44" t="s">
        <v>85</v>
      </c>
      <c r="H57" s="130">
        <v>131.4</v>
      </c>
      <c r="I57" s="121"/>
      <c r="J57" s="130">
        <f t="shared" si="8"/>
        <v>131.4</v>
      </c>
      <c r="K57" s="130">
        <v>91.5</v>
      </c>
      <c r="L57" s="121"/>
      <c r="M57" s="130">
        <f t="shared" si="9"/>
        <v>91.5</v>
      </c>
      <c r="N57" s="130">
        <f t="shared" si="10"/>
        <v>-39.900000000000006</v>
      </c>
      <c r="O57" s="121"/>
      <c r="P57" s="154">
        <f t="shared" si="11"/>
        <v>-39.900000000000006</v>
      </c>
      <c r="Q57" s="97"/>
      <c r="R57" s="97"/>
      <c r="S57" s="97"/>
      <c r="T57" s="97"/>
      <c r="U57" s="97"/>
      <c r="V57" s="97"/>
      <c r="W57" s="97"/>
      <c r="X57" s="97"/>
    </row>
    <row r="58" spans="1:24" ht="70.5" customHeight="1">
      <c r="A58" s="144" t="s">
        <v>283</v>
      </c>
      <c r="B58" s="263" t="s">
        <v>338</v>
      </c>
      <c r="C58" s="263"/>
      <c r="D58" s="263"/>
      <c r="E58" s="261" t="s">
        <v>49</v>
      </c>
      <c r="F58" s="261"/>
      <c r="G58" s="44" t="s">
        <v>85</v>
      </c>
      <c r="H58" s="130">
        <v>291.5</v>
      </c>
      <c r="I58" s="121"/>
      <c r="J58" s="130">
        <f t="shared" si="8"/>
        <v>291.5</v>
      </c>
      <c r="K58" s="130">
        <v>287.8</v>
      </c>
      <c r="L58" s="121"/>
      <c r="M58" s="130">
        <f t="shared" si="9"/>
        <v>287.8</v>
      </c>
      <c r="N58" s="130">
        <f t="shared" si="10"/>
        <v>-3.6999999999999886</v>
      </c>
      <c r="O58" s="121"/>
      <c r="P58" s="154">
        <f t="shared" si="11"/>
        <v>-3.6999999999999886</v>
      </c>
      <c r="Q58" s="97"/>
      <c r="R58" s="97"/>
      <c r="S58" s="97"/>
      <c r="T58" s="97"/>
      <c r="U58" s="97"/>
      <c r="V58" s="97"/>
      <c r="W58" s="97"/>
      <c r="X58" s="97"/>
    </row>
    <row r="59" spans="1:24" ht="39.75" customHeight="1">
      <c r="A59" s="144" t="s">
        <v>285</v>
      </c>
      <c r="B59" s="263" t="s">
        <v>339</v>
      </c>
      <c r="C59" s="263"/>
      <c r="D59" s="263"/>
      <c r="E59" s="261" t="s">
        <v>62</v>
      </c>
      <c r="F59" s="261"/>
      <c r="G59" s="44" t="s">
        <v>85</v>
      </c>
      <c r="H59" s="130">
        <v>221.4</v>
      </c>
      <c r="I59" s="121"/>
      <c r="J59" s="130">
        <f t="shared" si="8"/>
        <v>221.4</v>
      </c>
      <c r="K59" s="130">
        <v>120.7</v>
      </c>
      <c r="L59" s="121"/>
      <c r="M59" s="130">
        <f t="shared" si="9"/>
        <v>120.7</v>
      </c>
      <c r="N59" s="130">
        <f t="shared" si="10"/>
        <v>-100.7</v>
      </c>
      <c r="O59" s="121"/>
      <c r="P59" s="154">
        <f t="shared" si="11"/>
        <v>-100.7</v>
      </c>
      <c r="Q59" s="97"/>
      <c r="R59" s="97"/>
      <c r="S59" s="97"/>
      <c r="T59" s="97"/>
      <c r="U59" s="97"/>
      <c r="V59" s="97"/>
      <c r="W59" s="97"/>
      <c r="X59" s="97"/>
    </row>
    <row r="60" spans="1:24" ht="39.75" customHeight="1">
      <c r="A60" s="144" t="s">
        <v>288</v>
      </c>
      <c r="B60" s="263" t="s">
        <v>340</v>
      </c>
      <c r="C60" s="263"/>
      <c r="D60" s="263"/>
      <c r="E60" s="261" t="s">
        <v>62</v>
      </c>
      <c r="F60" s="261"/>
      <c r="G60" s="44" t="s">
        <v>85</v>
      </c>
      <c r="H60" s="130">
        <v>88.5</v>
      </c>
      <c r="I60" s="121"/>
      <c r="J60" s="130">
        <f t="shared" si="8"/>
        <v>88.5</v>
      </c>
      <c r="K60" s="130">
        <v>73.3</v>
      </c>
      <c r="L60" s="121"/>
      <c r="M60" s="130">
        <f t="shared" si="9"/>
        <v>73.3</v>
      </c>
      <c r="N60" s="130">
        <f t="shared" si="10"/>
        <v>-15.200000000000003</v>
      </c>
      <c r="O60" s="121"/>
      <c r="P60" s="154">
        <f t="shared" si="11"/>
        <v>-15.200000000000003</v>
      </c>
      <c r="Q60" s="97"/>
      <c r="R60" s="97"/>
      <c r="S60" s="97"/>
      <c r="T60" s="97"/>
      <c r="U60" s="97"/>
      <c r="V60" s="97"/>
      <c r="W60" s="97"/>
      <c r="X60" s="97"/>
    </row>
    <row r="61" spans="1:24" ht="39.75" customHeight="1">
      <c r="A61" s="144" t="s">
        <v>291</v>
      </c>
      <c r="B61" s="263" t="s">
        <v>341</v>
      </c>
      <c r="C61" s="263"/>
      <c r="D61" s="263"/>
      <c r="E61" s="261" t="s">
        <v>62</v>
      </c>
      <c r="F61" s="261"/>
      <c r="G61" s="44" t="s">
        <v>85</v>
      </c>
      <c r="H61" s="130">
        <v>250</v>
      </c>
      <c r="I61" s="121"/>
      <c r="J61" s="130">
        <f t="shared" si="8"/>
        <v>250</v>
      </c>
      <c r="K61" s="130">
        <v>249</v>
      </c>
      <c r="L61" s="121"/>
      <c r="M61" s="130">
        <f t="shared" si="9"/>
        <v>249</v>
      </c>
      <c r="N61" s="130">
        <f t="shared" si="10"/>
        <v>-1</v>
      </c>
      <c r="O61" s="121"/>
      <c r="P61" s="154">
        <f t="shared" si="11"/>
        <v>-1</v>
      </c>
      <c r="Q61" s="97"/>
      <c r="R61" s="97"/>
      <c r="S61" s="97"/>
      <c r="T61" s="97"/>
      <c r="U61" s="97"/>
      <c r="V61" s="97"/>
      <c r="W61" s="97"/>
      <c r="X61" s="97"/>
    </row>
    <row r="62" spans="1:24" ht="39.75" customHeight="1">
      <c r="A62" s="144" t="s">
        <v>294</v>
      </c>
      <c r="B62" s="263" t="s">
        <v>342</v>
      </c>
      <c r="C62" s="263"/>
      <c r="D62" s="263"/>
      <c r="E62" s="261" t="s">
        <v>49</v>
      </c>
      <c r="F62" s="261"/>
      <c r="G62" s="44" t="s">
        <v>85</v>
      </c>
      <c r="H62" s="130">
        <v>265.4</v>
      </c>
      <c r="I62" s="121"/>
      <c r="J62" s="130">
        <f t="shared" si="8"/>
        <v>265.4</v>
      </c>
      <c r="K62" s="130">
        <v>265.4</v>
      </c>
      <c r="L62" s="121"/>
      <c r="M62" s="130">
        <f t="shared" si="9"/>
        <v>265.4</v>
      </c>
      <c r="N62" s="130">
        <f t="shared" si="10"/>
        <v>0</v>
      </c>
      <c r="O62" s="121"/>
      <c r="P62" s="154">
        <f t="shared" si="11"/>
        <v>0</v>
      </c>
      <c r="Q62" s="97"/>
      <c r="R62" s="97"/>
      <c r="S62" s="97"/>
      <c r="T62" s="97"/>
      <c r="U62" s="97"/>
      <c r="V62" s="97"/>
      <c r="W62" s="97"/>
      <c r="X62" s="97"/>
    </row>
    <row r="63" spans="1:24" ht="55.5" customHeight="1">
      <c r="A63" s="144" t="s">
        <v>296</v>
      </c>
      <c r="B63" s="263" t="s">
        <v>343</v>
      </c>
      <c r="C63" s="263"/>
      <c r="D63" s="263"/>
      <c r="E63" s="261" t="s">
        <v>62</v>
      </c>
      <c r="F63" s="261"/>
      <c r="G63" s="44" t="s">
        <v>85</v>
      </c>
      <c r="H63" s="130">
        <v>4800</v>
      </c>
      <c r="I63" s="121"/>
      <c r="J63" s="130">
        <f t="shared" si="8"/>
        <v>4800</v>
      </c>
      <c r="K63" s="130">
        <v>4780.3</v>
      </c>
      <c r="L63" s="121"/>
      <c r="M63" s="130">
        <f t="shared" si="9"/>
        <v>4780.3</v>
      </c>
      <c r="N63" s="130">
        <f t="shared" si="10"/>
        <v>-19.699999999999818</v>
      </c>
      <c r="O63" s="121"/>
      <c r="P63" s="154">
        <f t="shared" si="11"/>
        <v>-19.699999999999818</v>
      </c>
      <c r="Q63" s="97"/>
      <c r="R63" s="97"/>
      <c r="S63" s="97"/>
      <c r="T63" s="97"/>
      <c r="U63" s="97"/>
      <c r="V63" s="97"/>
      <c r="W63" s="97"/>
      <c r="X63" s="97"/>
    </row>
    <row r="64" spans="1:24" ht="15.75">
      <c r="A64" s="152" t="s">
        <v>272</v>
      </c>
      <c r="B64" s="258" t="s">
        <v>52</v>
      </c>
      <c r="C64" s="258"/>
      <c r="D64" s="258"/>
      <c r="E64" s="259"/>
      <c r="F64" s="259"/>
      <c r="G64" s="44"/>
      <c r="H64" s="121"/>
      <c r="I64" s="121"/>
      <c r="J64" s="121"/>
      <c r="K64" s="121"/>
      <c r="L64" s="121"/>
      <c r="M64" s="121"/>
      <c r="N64" s="127"/>
      <c r="O64" s="121"/>
      <c r="P64" s="155"/>
      <c r="Q64" s="97"/>
      <c r="R64" s="97"/>
      <c r="S64" s="97"/>
      <c r="T64" s="97"/>
      <c r="U64" s="97"/>
      <c r="V64" s="97"/>
      <c r="W64" s="97"/>
      <c r="X64" s="97"/>
    </row>
    <row r="65" spans="1:24" ht="68.25" customHeight="1">
      <c r="A65" s="144" t="s">
        <v>265</v>
      </c>
      <c r="B65" s="264" t="s">
        <v>344</v>
      </c>
      <c r="C65" s="264"/>
      <c r="D65" s="264"/>
      <c r="E65" s="261" t="s">
        <v>54</v>
      </c>
      <c r="F65" s="261"/>
      <c r="G65" s="98" t="s">
        <v>345</v>
      </c>
      <c r="H65" s="121">
        <v>16.7</v>
      </c>
      <c r="I65" s="121"/>
      <c r="J65" s="121">
        <f aca="true" t="shared" si="12" ref="J65:J70">H65</f>
        <v>16.7</v>
      </c>
      <c r="K65" s="123">
        <v>16.7</v>
      </c>
      <c r="L65" s="121"/>
      <c r="M65" s="121">
        <f aca="true" t="shared" si="13" ref="M65:M70">K65</f>
        <v>16.7</v>
      </c>
      <c r="N65" s="130">
        <f aca="true" t="shared" si="14" ref="N65:N70">K65-H65</f>
        <v>0</v>
      </c>
      <c r="O65" s="123"/>
      <c r="P65" s="154">
        <f>M65-J65</f>
        <v>0</v>
      </c>
      <c r="Q65" s="97"/>
      <c r="R65" s="97"/>
      <c r="S65" s="97"/>
      <c r="T65" s="97"/>
      <c r="U65" s="97"/>
      <c r="V65" s="97"/>
      <c r="W65" s="97"/>
      <c r="X65" s="97"/>
    </row>
    <row r="66" spans="1:24" ht="51" customHeight="1">
      <c r="A66" s="144" t="s">
        <v>267</v>
      </c>
      <c r="B66" s="264" t="s">
        <v>346</v>
      </c>
      <c r="C66" s="264"/>
      <c r="D66" s="264"/>
      <c r="E66" s="261" t="s">
        <v>54</v>
      </c>
      <c r="F66" s="261"/>
      <c r="G66" s="98" t="s">
        <v>347</v>
      </c>
      <c r="H66" s="121">
        <v>7</v>
      </c>
      <c r="I66" s="121"/>
      <c r="J66" s="121">
        <f t="shared" si="12"/>
        <v>7</v>
      </c>
      <c r="K66" s="123">
        <v>7</v>
      </c>
      <c r="L66" s="121"/>
      <c r="M66" s="121">
        <f t="shared" si="13"/>
        <v>7</v>
      </c>
      <c r="N66" s="130">
        <f t="shared" si="14"/>
        <v>0</v>
      </c>
      <c r="O66" s="121"/>
      <c r="P66" s="154">
        <f>M66-J66</f>
        <v>0</v>
      </c>
      <c r="Q66" s="97"/>
      <c r="R66" s="97"/>
      <c r="S66" s="97"/>
      <c r="T66" s="97"/>
      <c r="U66" s="97"/>
      <c r="V66" s="97"/>
      <c r="W66" s="97"/>
      <c r="X66" s="97"/>
    </row>
    <row r="67" spans="1:24" ht="62.25" customHeight="1">
      <c r="A67" s="144" t="s">
        <v>269</v>
      </c>
      <c r="B67" s="263" t="s">
        <v>348</v>
      </c>
      <c r="C67" s="263"/>
      <c r="D67" s="263"/>
      <c r="E67" s="261" t="s">
        <v>54</v>
      </c>
      <c r="F67" s="261"/>
      <c r="G67" s="98" t="s">
        <v>347</v>
      </c>
      <c r="H67" s="121">
        <v>9</v>
      </c>
      <c r="I67" s="121"/>
      <c r="J67" s="121">
        <f t="shared" si="12"/>
        <v>9</v>
      </c>
      <c r="K67" s="123">
        <v>9</v>
      </c>
      <c r="L67" s="121"/>
      <c r="M67" s="121">
        <f t="shared" si="13"/>
        <v>9</v>
      </c>
      <c r="N67" s="130">
        <f t="shared" si="14"/>
        <v>0</v>
      </c>
      <c r="O67" s="121"/>
      <c r="P67" s="154">
        <f>M67-J67</f>
        <v>0</v>
      </c>
      <c r="Q67" s="97"/>
      <c r="R67" s="97"/>
      <c r="S67" s="97"/>
      <c r="T67" s="97"/>
      <c r="U67" s="97"/>
      <c r="V67" s="97"/>
      <c r="W67" s="97"/>
      <c r="X67" s="97"/>
    </row>
    <row r="68" spans="1:24" ht="48.75" customHeight="1">
      <c r="A68" s="144" t="s">
        <v>272</v>
      </c>
      <c r="B68" s="263" t="s">
        <v>349</v>
      </c>
      <c r="C68" s="263"/>
      <c r="D68" s="263"/>
      <c r="E68" s="261" t="s">
        <v>54</v>
      </c>
      <c r="F68" s="261"/>
      <c r="G68" s="136" t="s">
        <v>85</v>
      </c>
      <c r="H68" s="121">
        <v>12.2</v>
      </c>
      <c r="I68" s="121"/>
      <c r="J68" s="121">
        <f t="shared" si="12"/>
        <v>12.2</v>
      </c>
      <c r="K68" s="123">
        <v>12.2</v>
      </c>
      <c r="L68" s="121"/>
      <c r="M68" s="121">
        <f t="shared" si="13"/>
        <v>12.2</v>
      </c>
      <c r="N68" s="130">
        <f t="shared" si="14"/>
        <v>0</v>
      </c>
      <c r="O68" s="121"/>
      <c r="P68" s="154">
        <f>M68-J68</f>
        <v>0</v>
      </c>
      <c r="Q68" s="97"/>
      <c r="R68" s="97"/>
      <c r="S68" s="97"/>
      <c r="T68" s="97"/>
      <c r="U68" s="97"/>
      <c r="V68" s="97"/>
      <c r="W68" s="97"/>
      <c r="X68" s="97"/>
    </row>
    <row r="69" spans="1:24" ht="92.25" customHeight="1">
      <c r="A69" s="144" t="s">
        <v>274</v>
      </c>
      <c r="B69" s="263" t="s">
        <v>350</v>
      </c>
      <c r="C69" s="263"/>
      <c r="D69" s="263"/>
      <c r="E69" s="261" t="s">
        <v>54</v>
      </c>
      <c r="F69" s="261"/>
      <c r="G69" s="136" t="s">
        <v>85</v>
      </c>
      <c r="H69" s="121">
        <v>60</v>
      </c>
      <c r="I69" s="121"/>
      <c r="J69" s="121">
        <f t="shared" si="12"/>
        <v>60</v>
      </c>
      <c r="K69" s="123">
        <v>38</v>
      </c>
      <c r="L69" s="121"/>
      <c r="M69" s="121">
        <f t="shared" si="13"/>
        <v>38</v>
      </c>
      <c r="N69" s="130">
        <f t="shared" si="14"/>
        <v>-22</v>
      </c>
      <c r="O69" s="121"/>
      <c r="P69" s="154">
        <f>M69-J69</f>
        <v>-22</v>
      </c>
      <c r="Q69" s="97"/>
      <c r="R69" s="97"/>
      <c r="S69" s="97"/>
      <c r="T69" s="97"/>
      <c r="U69" s="97"/>
      <c r="V69" s="97"/>
      <c r="W69" s="97"/>
      <c r="X69" s="97"/>
    </row>
    <row r="70" spans="1:24" ht="84.75" customHeight="1" thickBot="1">
      <c r="A70" s="156" t="s">
        <v>277</v>
      </c>
      <c r="B70" s="272" t="s">
        <v>351</v>
      </c>
      <c r="C70" s="272"/>
      <c r="D70" s="272"/>
      <c r="E70" s="273" t="s">
        <v>54</v>
      </c>
      <c r="F70" s="273"/>
      <c r="G70" s="158" t="s">
        <v>85</v>
      </c>
      <c r="H70" s="157">
        <v>57.3</v>
      </c>
      <c r="I70" s="157"/>
      <c r="J70" s="157">
        <f t="shared" si="12"/>
        <v>57.3</v>
      </c>
      <c r="K70" s="159">
        <v>57.3</v>
      </c>
      <c r="L70" s="157"/>
      <c r="M70" s="157">
        <f t="shared" si="13"/>
        <v>57.3</v>
      </c>
      <c r="N70" s="160">
        <f t="shared" si="14"/>
        <v>0</v>
      </c>
      <c r="O70" s="159"/>
      <c r="P70" s="161">
        <f>N70</f>
        <v>0</v>
      </c>
      <c r="Q70" s="97"/>
      <c r="R70" s="97"/>
      <c r="S70" s="97" t="s">
        <v>352</v>
      </c>
      <c r="T70" s="97"/>
      <c r="U70" s="97"/>
      <c r="V70" s="97"/>
      <c r="W70" s="97"/>
      <c r="X70" s="97"/>
    </row>
    <row r="71" spans="1:24" ht="21.75" customHeight="1">
      <c r="A71" s="101"/>
      <c r="B71" s="269"/>
      <c r="C71" s="269"/>
      <c r="D71" s="269"/>
      <c r="E71" s="269"/>
      <c r="F71" s="269"/>
      <c r="G71" s="102"/>
      <c r="H71" s="102"/>
      <c r="I71" s="270"/>
      <c r="J71" s="270"/>
      <c r="K71" s="270"/>
      <c r="L71" s="103"/>
      <c r="M71" s="103"/>
      <c r="N71" s="103"/>
      <c r="O71" s="271" t="s">
        <v>352</v>
      </c>
      <c r="P71" s="271"/>
      <c r="Q71" s="97"/>
      <c r="R71" s="97"/>
      <c r="S71" s="97"/>
      <c r="T71" s="97"/>
      <c r="U71" s="97"/>
      <c r="V71" s="97"/>
      <c r="W71" s="97"/>
      <c r="X71" s="97"/>
    </row>
    <row r="72" spans="1:24" ht="15.75" customHeight="1">
      <c r="A72" s="101"/>
      <c r="B72" s="115"/>
      <c r="C72" s="115"/>
      <c r="D72" s="115"/>
      <c r="E72" s="115"/>
      <c r="F72" s="115"/>
      <c r="G72" s="115"/>
      <c r="H72" s="115"/>
      <c r="I72" s="115"/>
      <c r="J72" s="115"/>
      <c r="K72" s="104"/>
      <c r="L72" s="101"/>
      <c r="M72" s="101"/>
      <c r="N72" s="101"/>
      <c r="Q72" s="97"/>
      <c r="R72" s="97"/>
      <c r="S72" s="97"/>
      <c r="T72" s="97"/>
      <c r="U72" s="97"/>
      <c r="V72" s="97"/>
      <c r="W72" s="97"/>
      <c r="X72" s="97"/>
    </row>
    <row r="73" spans="1:24" ht="16.5" customHeight="1">
      <c r="A73" s="92" t="s">
        <v>250</v>
      </c>
      <c r="B73" s="29"/>
      <c r="C73" s="105"/>
      <c r="D73" s="105"/>
      <c r="E73" s="106"/>
      <c r="F73" s="107"/>
      <c r="G73" s="108"/>
      <c r="H73" s="107"/>
      <c r="I73" s="228"/>
      <c r="J73" s="228"/>
      <c r="K73" s="228"/>
      <c r="L73" s="109"/>
      <c r="M73" s="115"/>
      <c r="N73" s="115"/>
      <c r="O73" s="235" t="s">
        <v>251</v>
      </c>
      <c r="P73" s="235"/>
      <c r="Q73" s="97"/>
      <c r="R73" s="97"/>
      <c r="S73" s="97"/>
      <c r="T73" s="97"/>
      <c r="U73" s="97"/>
      <c r="V73" s="97"/>
      <c r="W73" s="97"/>
      <c r="X73" s="97"/>
    </row>
    <row r="74" spans="1:24" ht="20.25" customHeight="1">
      <c r="A74" s="101"/>
      <c r="B74" s="109"/>
      <c r="C74" s="109"/>
      <c r="D74" s="109"/>
      <c r="E74" s="110"/>
      <c r="F74" s="101"/>
      <c r="G74" s="111"/>
      <c r="H74" s="101"/>
      <c r="I74" s="233" t="s">
        <v>58</v>
      </c>
      <c r="J74" s="233"/>
      <c r="K74" s="233"/>
      <c r="L74" s="101"/>
      <c r="M74" s="61"/>
      <c r="N74" s="61"/>
      <c r="O74" s="233" t="s">
        <v>59</v>
      </c>
      <c r="P74" s="233"/>
      <c r="Q74" s="97"/>
      <c r="R74" s="97"/>
      <c r="S74" s="97"/>
      <c r="T74" s="97"/>
      <c r="U74" s="97"/>
      <c r="V74" s="97"/>
      <c r="W74" s="97"/>
      <c r="X74" s="97"/>
    </row>
    <row r="75" spans="1:24" ht="12.75">
      <c r="A75" s="101"/>
      <c r="B75" s="110"/>
      <c r="C75" s="110"/>
      <c r="D75" s="110"/>
      <c r="E75" s="110"/>
      <c r="F75" s="101"/>
      <c r="G75" s="111"/>
      <c r="H75" s="101"/>
      <c r="I75" s="101"/>
      <c r="J75" s="101"/>
      <c r="K75" s="101"/>
      <c r="L75" s="101"/>
      <c r="M75" s="101"/>
      <c r="N75" s="101"/>
      <c r="O75" s="101"/>
      <c r="P75" s="101"/>
      <c r="Q75" s="97"/>
      <c r="R75" s="97"/>
      <c r="S75" s="97"/>
      <c r="T75" s="97"/>
      <c r="U75" s="97"/>
      <c r="V75" s="97"/>
      <c r="W75" s="97"/>
      <c r="X75" s="97"/>
    </row>
    <row r="76" spans="1:24" ht="15.75">
      <c r="A76" s="101"/>
      <c r="B76" s="274"/>
      <c r="C76" s="274"/>
      <c r="D76" s="274"/>
      <c r="E76" s="110"/>
      <c r="F76" s="101"/>
      <c r="G76" s="111"/>
      <c r="H76" s="101"/>
      <c r="I76" s="101"/>
      <c r="J76" s="101"/>
      <c r="K76" s="101"/>
      <c r="L76" s="101"/>
      <c r="M76" s="105"/>
      <c r="N76" s="105"/>
      <c r="O76" s="105"/>
      <c r="P76" s="105"/>
      <c r="Q76" s="97"/>
      <c r="R76" s="97"/>
      <c r="S76" s="97"/>
      <c r="T76" s="97"/>
      <c r="U76" s="97"/>
      <c r="V76" s="97"/>
      <c r="W76" s="97"/>
      <c r="X76" s="97"/>
    </row>
    <row r="77" spans="1:24" ht="12.75">
      <c r="A77" s="101"/>
      <c r="B77" s="110"/>
      <c r="C77" s="110"/>
      <c r="D77" s="110"/>
      <c r="E77" s="110"/>
      <c r="F77" s="101"/>
      <c r="G77" s="111"/>
      <c r="H77" s="101"/>
      <c r="I77" s="101"/>
      <c r="J77" s="101"/>
      <c r="K77" s="101"/>
      <c r="L77" s="101"/>
      <c r="M77" s="101"/>
      <c r="N77" s="101"/>
      <c r="O77" s="101"/>
      <c r="P77" s="101"/>
      <c r="Q77" s="97"/>
      <c r="R77" s="97"/>
      <c r="S77" s="97"/>
      <c r="T77" s="97"/>
      <c r="U77" s="97"/>
      <c r="V77" s="97"/>
      <c r="W77" s="97"/>
      <c r="X77" s="97"/>
    </row>
    <row r="78" spans="1:24" ht="12.75">
      <c r="A78" s="101"/>
      <c r="B78" s="110"/>
      <c r="C78" s="110"/>
      <c r="D78" s="110"/>
      <c r="E78" s="110"/>
      <c r="F78" s="101"/>
      <c r="G78" s="111"/>
      <c r="H78" s="101"/>
      <c r="I78" s="101"/>
      <c r="J78" s="101"/>
      <c r="K78" s="101"/>
      <c r="L78" s="101"/>
      <c r="M78" s="101"/>
      <c r="N78" s="101"/>
      <c r="O78" s="101"/>
      <c r="P78" s="101"/>
      <c r="Q78" s="97"/>
      <c r="R78" s="97"/>
      <c r="S78" s="97"/>
      <c r="T78" s="97"/>
      <c r="U78" s="97"/>
      <c r="V78" s="97"/>
      <c r="W78" s="97"/>
      <c r="X78" s="97"/>
    </row>
    <row r="79" spans="1:24" ht="12.75">
      <c r="A79" s="101"/>
      <c r="B79" s="110"/>
      <c r="C79" s="110"/>
      <c r="D79" s="110"/>
      <c r="E79" s="110"/>
      <c r="F79" s="101"/>
      <c r="G79" s="111"/>
      <c r="H79" s="101"/>
      <c r="I79" s="101"/>
      <c r="J79" s="101"/>
      <c r="K79" s="101"/>
      <c r="L79" s="101"/>
      <c r="M79" s="101"/>
      <c r="N79" s="101"/>
      <c r="O79" s="101"/>
      <c r="P79" s="101"/>
      <c r="Q79" s="97"/>
      <c r="R79" s="97"/>
      <c r="S79" s="97"/>
      <c r="T79" s="97"/>
      <c r="U79" s="97"/>
      <c r="V79" s="97"/>
      <c r="W79" s="97"/>
      <c r="X79" s="97"/>
    </row>
    <row r="80" spans="1:24" ht="12.75">
      <c r="A80" s="101"/>
      <c r="B80" s="110"/>
      <c r="C80" s="110"/>
      <c r="D80" s="110"/>
      <c r="E80" s="110"/>
      <c r="F80" s="101"/>
      <c r="G80" s="111"/>
      <c r="H80" s="101"/>
      <c r="I80" s="101"/>
      <c r="J80" s="101"/>
      <c r="K80" s="101"/>
      <c r="L80" s="101"/>
      <c r="M80" s="101"/>
      <c r="N80" s="101"/>
      <c r="O80" s="101"/>
      <c r="P80" s="101"/>
      <c r="Q80" s="97"/>
      <c r="R80" s="97"/>
      <c r="S80" s="97"/>
      <c r="T80" s="97"/>
      <c r="U80" s="97"/>
      <c r="V80" s="97"/>
      <c r="W80" s="97"/>
      <c r="X80" s="97"/>
    </row>
    <row r="81" spans="1:24" ht="12.75">
      <c r="A81" s="101"/>
      <c r="B81" s="110"/>
      <c r="C81" s="110"/>
      <c r="D81" s="110"/>
      <c r="E81" s="110"/>
      <c r="F81" s="101"/>
      <c r="G81" s="111"/>
      <c r="H81" s="101"/>
      <c r="I81" s="101"/>
      <c r="J81" s="101"/>
      <c r="K81" s="101"/>
      <c r="L81" s="101"/>
      <c r="M81" s="101"/>
      <c r="N81" s="101"/>
      <c r="O81" s="101"/>
      <c r="P81" s="101"/>
      <c r="Q81" s="97"/>
      <c r="R81" s="97"/>
      <c r="S81" s="97"/>
      <c r="T81" s="97"/>
      <c r="U81" s="97"/>
      <c r="V81" s="97"/>
      <c r="W81" s="97"/>
      <c r="X81" s="97"/>
    </row>
    <row r="82" spans="1:24" ht="12.75">
      <c r="A82" s="101"/>
      <c r="B82" s="110"/>
      <c r="C82" s="110"/>
      <c r="D82" s="110"/>
      <c r="E82" s="110"/>
      <c r="F82" s="101"/>
      <c r="G82" s="111"/>
      <c r="H82" s="101"/>
      <c r="I82" s="101"/>
      <c r="J82" s="101"/>
      <c r="K82" s="101"/>
      <c r="L82" s="101"/>
      <c r="M82" s="101"/>
      <c r="N82" s="101"/>
      <c r="O82" s="101"/>
      <c r="P82" s="101"/>
      <c r="Q82" s="97"/>
      <c r="R82" s="97"/>
      <c r="S82" s="97"/>
      <c r="T82" s="97"/>
      <c r="U82" s="97"/>
      <c r="V82" s="97"/>
      <c r="W82" s="97"/>
      <c r="X82" s="97"/>
    </row>
    <row r="83" spans="1:24" ht="12.75">
      <c r="A83" s="101"/>
      <c r="B83" s="271"/>
      <c r="C83" s="271"/>
      <c r="D83" s="271"/>
      <c r="E83" s="110"/>
      <c r="F83" s="101"/>
      <c r="G83" s="111"/>
      <c r="H83" s="101"/>
      <c r="I83" s="101"/>
      <c r="J83" s="101"/>
      <c r="K83" s="101"/>
      <c r="L83" s="101"/>
      <c r="M83" s="101"/>
      <c r="N83" s="101"/>
      <c r="O83" s="101"/>
      <c r="P83" s="101"/>
      <c r="Q83" s="97"/>
      <c r="R83" s="97"/>
      <c r="S83" s="97"/>
      <c r="T83" s="97"/>
      <c r="U83" s="97"/>
      <c r="V83" s="97"/>
      <c r="W83" s="97"/>
      <c r="X83" s="97"/>
    </row>
    <row r="84" spans="1:24" ht="17.25" customHeight="1">
      <c r="A84" s="101"/>
      <c r="B84" s="271"/>
      <c r="C84" s="271"/>
      <c r="D84" s="271"/>
      <c r="E84" s="110"/>
      <c r="F84" s="101"/>
      <c r="G84" s="111"/>
      <c r="H84" s="101"/>
      <c r="I84" s="101"/>
      <c r="K84" s="101"/>
      <c r="L84" s="101"/>
      <c r="M84" s="101"/>
      <c r="N84" s="101"/>
      <c r="O84" s="101"/>
      <c r="P84" s="101"/>
      <c r="Q84" s="97"/>
      <c r="R84" s="97"/>
      <c r="S84" s="97"/>
      <c r="T84" s="97"/>
      <c r="U84" s="97"/>
      <c r="V84" s="97"/>
      <c r="W84" s="97"/>
      <c r="X84" s="97"/>
    </row>
    <row r="85" spans="1:24" ht="12.75">
      <c r="A85" s="101"/>
      <c r="B85" s="110"/>
      <c r="C85" s="110"/>
      <c r="D85" s="110"/>
      <c r="E85" s="110"/>
      <c r="F85" s="101"/>
      <c r="G85" s="111"/>
      <c r="H85" s="101"/>
      <c r="I85" s="101"/>
      <c r="K85" s="101"/>
      <c r="L85" s="101"/>
      <c r="M85" s="101"/>
      <c r="N85" s="101"/>
      <c r="O85" s="101"/>
      <c r="P85" s="101"/>
      <c r="Q85" s="97"/>
      <c r="R85" s="97"/>
      <c r="S85" s="97"/>
      <c r="T85" s="97"/>
      <c r="U85" s="97"/>
      <c r="V85" s="97"/>
      <c r="W85" s="97"/>
      <c r="X85" s="97"/>
    </row>
    <row r="86" spans="1:24" ht="15.75">
      <c r="A86" s="101"/>
      <c r="B86" s="110"/>
      <c r="C86" s="109"/>
      <c r="D86" s="112"/>
      <c r="E86" s="110"/>
      <c r="F86" s="101"/>
      <c r="G86" s="111"/>
      <c r="H86" s="101"/>
      <c r="I86" s="101"/>
      <c r="K86" s="101"/>
      <c r="L86" s="101"/>
      <c r="M86" s="101"/>
      <c r="N86" s="101"/>
      <c r="O86" s="101"/>
      <c r="P86" s="101"/>
      <c r="Q86" s="97"/>
      <c r="R86" s="97"/>
      <c r="S86" s="97"/>
      <c r="T86" s="97"/>
      <c r="U86" s="97"/>
      <c r="V86" s="97"/>
      <c r="W86" s="97"/>
      <c r="X86" s="97"/>
    </row>
    <row r="87" spans="1:24" ht="12.75">
      <c r="A87" s="101"/>
      <c r="B87" s="110"/>
      <c r="C87" s="110"/>
      <c r="D87" s="110"/>
      <c r="E87" s="110"/>
      <c r="F87" s="101"/>
      <c r="G87" s="111"/>
      <c r="H87" s="101"/>
      <c r="I87" s="101"/>
      <c r="K87" s="101"/>
      <c r="L87" s="101"/>
      <c r="M87" s="101"/>
      <c r="N87" s="101"/>
      <c r="O87" s="101"/>
      <c r="P87" s="101"/>
      <c r="Q87" s="97"/>
      <c r="R87" s="97"/>
      <c r="S87" s="97"/>
      <c r="T87" s="97"/>
      <c r="U87" s="97"/>
      <c r="V87" s="97"/>
      <c r="W87" s="97"/>
      <c r="X87" s="97"/>
    </row>
    <row r="88" spans="1:24" ht="12.75">
      <c r="A88" s="101"/>
      <c r="B88" s="110"/>
      <c r="C88" s="110"/>
      <c r="D88" s="110"/>
      <c r="E88" s="110"/>
      <c r="F88" s="101"/>
      <c r="G88" s="111"/>
      <c r="H88" s="101"/>
      <c r="I88" s="101"/>
      <c r="K88" s="101"/>
      <c r="L88" s="101"/>
      <c r="M88" s="101"/>
      <c r="N88" s="101"/>
      <c r="O88" s="101"/>
      <c r="P88" s="101"/>
      <c r="Q88" s="97"/>
      <c r="R88" s="97"/>
      <c r="S88" s="97"/>
      <c r="T88" s="97"/>
      <c r="U88" s="97"/>
      <c r="V88" s="97"/>
      <c r="W88" s="97"/>
      <c r="X88" s="97"/>
    </row>
    <row r="89" spans="1:24" ht="12.75">
      <c r="A89" s="101"/>
      <c r="B89" s="110"/>
      <c r="C89" s="110"/>
      <c r="D89" s="110"/>
      <c r="E89" s="110"/>
      <c r="F89" s="101"/>
      <c r="G89" s="111"/>
      <c r="H89" s="101"/>
      <c r="I89" s="101"/>
      <c r="K89" s="101"/>
      <c r="L89" s="101"/>
      <c r="M89" s="101"/>
      <c r="N89" s="101"/>
      <c r="O89" s="101"/>
      <c r="P89" s="101"/>
      <c r="Q89" s="97"/>
      <c r="R89" s="97"/>
      <c r="S89" s="97"/>
      <c r="T89" s="97"/>
      <c r="U89" s="97"/>
      <c r="V89" s="97"/>
      <c r="W89" s="97"/>
      <c r="X89" s="97"/>
    </row>
    <row r="90" spans="1:24" ht="12.75">
      <c r="A90" s="101"/>
      <c r="B90" s="110"/>
      <c r="C90" s="110"/>
      <c r="D90" s="110"/>
      <c r="E90" s="110"/>
      <c r="F90" s="101"/>
      <c r="G90" s="111"/>
      <c r="H90" s="101"/>
      <c r="I90" s="101"/>
      <c r="J90" s="101"/>
      <c r="K90" s="101"/>
      <c r="L90" s="101"/>
      <c r="M90" s="101"/>
      <c r="N90" s="101"/>
      <c r="O90" s="101"/>
      <c r="P90" s="101"/>
      <c r="Q90" s="97"/>
      <c r="R90" s="97"/>
      <c r="S90" s="97"/>
      <c r="T90" s="97"/>
      <c r="U90" s="97"/>
      <c r="V90" s="97"/>
      <c r="W90" s="97"/>
      <c r="X90" s="97"/>
    </row>
    <row r="91" spans="1:24" ht="12.75">
      <c r="A91" s="101"/>
      <c r="B91" s="110"/>
      <c r="C91" s="110"/>
      <c r="D91" s="110"/>
      <c r="E91" s="110"/>
      <c r="F91" s="101"/>
      <c r="G91" s="111"/>
      <c r="H91" s="101"/>
      <c r="I91" s="101"/>
      <c r="J91" s="101"/>
      <c r="K91" s="101"/>
      <c r="L91" s="101"/>
      <c r="M91" s="101"/>
      <c r="N91" s="101"/>
      <c r="O91" s="101"/>
      <c r="P91" s="101"/>
      <c r="Q91" s="97"/>
      <c r="R91" s="97"/>
      <c r="S91" s="97"/>
      <c r="T91" s="97"/>
      <c r="U91" s="97"/>
      <c r="V91" s="97"/>
      <c r="W91" s="97"/>
      <c r="X91" s="97"/>
    </row>
    <row r="92" spans="1:24" ht="12.75">
      <c r="A92" s="101"/>
      <c r="B92" s="110"/>
      <c r="C92" s="110"/>
      <c r="D92" s="110"/>
      <c r="E92" s="110"/>
      <c r="F92" s="101"/>
      <c r="G92" s="111"/>
      <c r="H92" s="101"/>
      <c r="I92" s="101"/>
      <c r="J92" s="101"/>
      <c r="K92" s="101"/>
      <c r="L92" s="101"/>
      <c r="M92" s="101"/>
      <c r="N92" s="101"/>
      <c r="O92" s="101"/>
      <c r="P92" s="101"/>
      <c r="Q92" s="97"/>
      <c r="R92" s="97"/>
      <c r="S92" s="97"/>
      <c r="T92" s="97"/>
      <c r="U92" s="97"/>
      <c r="V92" s="97"/>
      <c r="W92" s="97"/>
      <c r="X92" s="97"/>
    </row>
    <row r="93" spans="1:24" ht="12.75">
      <c r="A93" s="101"/>
      <c r="B93" s="110"/>
      <c r="C93" s="110"/>
      <c r="D93" s="110"/>
      <c r="E93" s="110"/>
      <c r="F93" s="101"/>
      <c r="G93" s="111"/>
      <c r="H93" s="101"/>
      <c r="I93" s="101"/>
      <c r="J93" s="101"/>
      <c r="K93" s="101"/>
      <c r="L93" s="101"/>
      <c r="M93" s="101"/>
      <c r="N93" s="101"/>
      <c r="O93" s="101"/>
      <c r="P93" s="101"/>
      <c r="Q93" s="97"/>
      <c r="R93" s="97"/>
      <c r="S93" s="97"/>
      <c r="T93" s="97"/>
      <c r="U93" s="97"/>
      <c r="V93" s="97"/>
      <c r="W93" s="97"/>
      <c r="X93" s="97"/>
    </row>
    <row r="94" spans="1:24" ht="12.75">
      <c r="A94" s="101"/>
      <c r="B94" s="110"/>
      <c r="C94" s="110"/>
      <c r="D94" s="110"/>
      <c r="E94" s="110"/>
      <c r="F94" s="101"/>
      <c r="G94" s="111"/>
      <c r="H94" s="101"/>
      <c r="I94" s="101"/>
      <c r="J94" s="101"/>
      <c r="K94" s="101"/>
      <c r="L94" s="101"/>
      <c r="M94" s="101"/>
      <c r="N94" s="101"/>
      <c r="O94" s="101"/>
      <c r="P94" s="101"/>
      <c r="Q94" s="97"/>
      <c r="R94" s="97"/>
      <c r="S94" s="97"/>
      <c r="T94" s="97"/>
      <c r="U94" s="97"/>
      <c r="V94" s="97"/>
      <c r="W94" s="97"/>
      <c r="X94" s="97"/>
    </row>
    <row r="95" spans="1:24" ht="12.75">
      <c r="A95" s="101"/>
      <c r="B95" s="110"/>
      <c r="C95" s="110"/>
      <c r="D95" s="110"/>
      <c r="E95" s="110"/>
      <c r="F95" s="101"/>
      <c r="G95" s="111"/>
      <c r="H95" s="101"/>
      <c r="I95" s="101"/>
      <c r="J95" s="101"/>
      <c r="K95" s="101"/>
      <c r="L95" s="101"/>
      <c r="M95" s="101"/>
      <c r="N95" s="101"/>
      <c r="O95" s="101"/>
      <c r="P95" s="101"/>
      <c r="Q95" s="97"/>
      <c r="R95" s="97"/>
      <c r="S95" s="97"/>
      <c r="T95" s="97"/>
      <c r="U95" s="97"/>
      <c r="V95" s="97"/>
      <c r="W95" s="97"/>
      <c r="X95" s="97"/>
    </row>
    <row r="96" spans="1:24" ht="12.75">
      <c r="A96" s="101"/>
      <c r="B96" s="110"/>
      <c r="C96" s="110"/>
      <c r="D96" s="110"/>
      <c r="E96" s="110"/>
      <c r="F96" s="101"/>
      <c r="G96" s="111"/>
      <c r="H96" s="101"/>
      <c r="I96" s="101"/>
      <c r="J96" s="101"/>
      <c r="K96" s="101"/>
      <c r="L96" s="101"/>
      <c r="M96" s="101"/>
      <c r="N96" s="101"/>
      <c r="O96" s="101"/>
      <c r="P96" s="101"/>
      <c r="Q96" s="97"/>
      <c r="R96" s="97"/>
      <c r="S96" s="97"/>
      <c r="T96" s="97"/>
      <c r="U96" s="97"/>
      <c r="V96" s="97"/>
      <c r="W96" s="97"/>
      <c r="X96" s="97"/>
    </row>
    <row r="97" spans="1:24" ht="12.75">
      <c r="A97" s="101"/>
      <c r="B97" s="110"/>
      <c r="C97" s="110"/>
      <c r="D97" s="110"/>
      <c r="E97" s="110"/>
      <c r="F97" s="101"/>
      <c r="G97" s="111"/>
      <c r="H97" s="101"/>
      <c r="I97" s="101"/>
      <c r="J97" s="101"/>
      <c r="K97" s="101"/>
      <c r="L97" s="101"/>
      <c r="M97" s="101"/>
      <c r="N97" s="101"/>
      <c r="O97" s="101"/>
      <c r="P97" s="101"/>
      <c r="Q97" s="97"/>
      <c r="R97" s="97"/>
      <c r="S97" s="97"/>
      <c r="T97" s="97"/>
      <c r="U97" s="97"/>
      <c r="V97" s="97"/>
      <c r="W97" s="97"/>
      <c r="X97" s="97"/>
    </row>
    <row r="98" spans="1:24" ht="12.75">
      <c r="A98" s="101"/>
      <c r="B98" s="110"/>
      <c r="C98" s="110"/>
      <c r="D98" s="110"/>
      <c r="E98" s="110"/>
      <c r="F98" s="101"/>
      <c r="G98" s="111"/>
      <c r="H98" s="101"/>
      <c r="I98" s="101"/>
      <c r="J98" s="101"/>
      <c r="K98" s="101"/>
      <c r="L98" s="101"/>
      <c r="M98" s="101"/>
      <c r="N98" s="101"/>
      <c r="O98" s="101"/>
      <c r="P98" s="101"/>
      <c r="Q98" s="97"/>
      <c r="R98" s="97"/>
      <c r="S98" s="97"/>
      <c r="T98" s="97"/>
      <c r="U98" s="97"/>
      <c r="V98" s="97"/>
      <c r="W98" s="97"/>
      <c r="X98" s="97"/>
    </row>
    <row r="99" spans="1:24" ht="12.75">
      <c r="A99" s="101"/>
      <c r="B99" s="110"/>
      <c r="C99" s="110"/>
      <c r="D99" s="110"/>
      <c r="E99" s="110"/>
      <c r="F99" s="101"/>
      <c r="G99" s="111"/>
      <c r="H99" s="101"/>
      <c r="I99" s="101"/>
      <c r="J99" s="101"/>
      <c r="K99" s="101"/>
      <c r="L99" s="101"/>
      <c r="M99" s="101"/>
      <c r="N99" s="101"/>
      <c r="O99" s="101"/>
      <c r="P99" s="101"/>
      <c r="Q99" s="97"/>
      <c r="R99" s="97"/>
      <c r="S99" s="97"/>
      <c r="T99" s="97"/>
      <c r="U99" s="97"/>
      <c r="V99" s="97"/>
      <c r="W99" s="97"/>
      <c r="X99" s="97"/>
    </row>
    <row r="100" spans="1:24" ht="12.75">
      <c r="A100" s="101"/>
      <c r="B100" s="110"/>
      <c r="C100" s="110"/>
      <c r="D100" s="110"/>
      <c r="E100" s="110"/>
      <c r="F100" s="101"/>
      <c r="G100" s="111"/>
      <c r="H100" s="101"/>
      <c r="I100" s="101"/>
      <c r="J100" s="101"/>
      <c r="K100" s="101"/>
      <c r="L100" s="101"/>
      <c r="M100" s="101"/>
      <c r="N100" s="101"/>
      <c r="O100" s="101"/>
      <c r="P100" s="101"/>
      <c r="Q100" s="97"/>
      <c r="R100" s="97"/>
      <c r="S100" s="97"/>
      <c r="T100" s="97"/>
      <c r="U100" s="97"/>
      <c r="V100" s="97"/>
      <c r="W100" s="97"/>
      <c r="X100" s="97"/>
    </row>
    <row r="101" spans="1:24" ht="12.75">
      <c r="A101" s="113"/>
      <c r="B101" s="114"/>
      <c r="C101" s="114"/>
      <c r="D101" s="114"/>
      <c r="E101" s="114"/>
      <c r="F101" s="101"/>
      <c r="G101" s="99"/>
      <c r="H101" s="113"/>
      <c r="I101" s="113"/>
      <c r="J101" s="113"/>
      <c r="K101" s="113"/>
      <c r="L101" s="113"/>
      <c r="M101" s="113"/>
      <c r="N101" s="113"/>
      <c r="O101" s="113"/>
      <c r="P101" s="113"/>
      <c r="Q101" s="97"/>
      <c r="R101" s="97"/>
      <c r="S101" s="97"/>
      <c r="T101" s="97"/>
      <c r="U101" s="97"/>
      <c r="V101" s="97"/>
      <c r="W101" s="97"/>
      <c r="X101" s="97"/>
    </row>
    <row r="102" spans="1:24" ht="12.75">
      <c r="A102" s="113"/>
      <c r="B102" s="114"/>
      <c r="C102" s="114"/>
      <c r="D102" s="114"/>
      <c r="E102" s="114"/>
      <c r="F102" s="101"/>
      <c r="G102" s="99"/>
      <c r="H102" s="113"/>
      <c r="I102" s="113"/>
      <c r="J102" s="113"/>
      <c r="K102" s="113"/>
      <c r="L102" s="113"/>
      <c r="M102" s="113"/>
      <c r="N102" s="113"/>
      <c r="O102" s="113"/>
      <c r="P102" s="113"/>
      <c r="Q102" s="97"/>
      <c r="R102" s="97"/>
      <c r="S102" s="97"/>
      <c r="T102" s="97"/>
      <c r="U102" s="97"/>
      <c r="V102" s="97"/>
      <c r="W102" s="97"/>
      <c r="X102" s="97"/>
    </row>
    <row r="103" spans="1:24" ht="12.75">
      <c r="A103" s="113"/>
      <c r="B103" s="114"/>
      <c r="C103" s="114"/>
      <c r="D103" s="114"/>
      <c r="E103" s="114"/>
      <c r="F103" s="101"/>
      <c r="G103" s="99"/>
      <c r="H103" s="113"/>
      <c r="I103" s="113"/>
      <c r="J103" s="113"/>
      <c r="K103" s="113"/>
      <c r="L103" s="113"/>
      <c r="M103" s="113"/>
      <c r="N103" s="113"/>
      <c r="O103" s="113"/>
      <c r="P103" s="113"/>
      <c r="Q103" s="97"/>
      <c r="R103" s="97"/>
      <c r="S103" s="97"/>
      <c r="T103" s="97"/>
      <c r="U103" s="97"/>
      <c r="V103" s="97"/>
      <c r="W103" s="97"/>
      <c r="X103" s="97"/>
    </row>
    <row r="104" spans="1:24" ht="12.75">
      <c r="A104" s="113"/>
      <c r="B104" s="114"/>
      <c r="C104" s="114"/>
      <c r="D104" s="114"/>
      <c r="E104" s="114"/>
      <c r="F104" s="101"/>
      <c r="G104" s="99"/>
      <c r="H104" s="113"/>
      <c r="I104" s="113"/>
      <c r="J104" s="113"/>
      <c r="K104" s="113"/>
      <c r="L104" s="113"/>
      <c r="M104" s="113"/>
      <c r="N104" s="113"/>
      <c r="O104" s="113"/>
      <c r="P104" s="113"/>
      <c r="Q104" s="97"/>
      <c r="R104" s="97"/>
      <c r="S104" s="97"/>
      <c r="T104" s="97"/>
      <c r="U104" s="97"/>
      <c r="V104" s="97"/>
      <c r="W104" s="97"/>
      <c r="X104" s="97"/>
    </row>
    <row r="105" spans="1:24" ht="12.75">
      <c r="A105" s="113"/>
      <c r="B105" s="114"/>
      <c r="C105" s="114"/>
      <c r="D105" s="114"/>
      <c r="E105" s="114"/>
      <c r="F105" s="101"/>
      <c r="G105" s="99"/>
      <c r="H105" s="113"/>
      <c r="I105" s="113"/>
      <c r="J105" s="113"/>
      <c r="K105" s="113"/>
      <c r="L105" s="113"/>
      <c r="M105" s="113"/>
      <c r="N105" s="113"/>
      <c r="O105" s="113"/>
      <c r="P105" s="113"/>
      <c r="Q105" s="97"/>
      <c r="R105" s="97"/>
      <c r="S105" s="97"/>
      <c r="T105" s="97"/>
      <c r="U105" s="97"/>
      <c r="V105" s="97"/>
      <c r="W105" s="97"/>
      <c r="X105" s="97"/>
    </row>
    <row r="106" spans="1:24" ht="12.75">
      <c r="A106" s="113"/>
      <c r="B106" s="114"/>
      <c r="C106" s="114"/>
      <c r="D106" s="114"/>
      <c r="E106" s="114"/>
      <c r="F106" s="101"/>
      <c r="G106" s="99"/>
      <c r="H106" s="113"/>
      <c r="I106" s="113"/>
      <c r="J106" s="113"/>
      <c r="K106" s="113"/>
      <c r="L106" s="113"/>
      <c r="M106" s="113"/>
      <c r="N106" s="113"/>
      <c r="O106" s="113"/>
      <c r="P106" s="113"/>
      <c r="Q106" s="97"/>
      <c r="R106" s="97"/>
      <c r="S106" s="97"/>
      <c r="T106" s="97"/>
      <c r="U106" s="97"/>
      <c r="V106" s="97"/>
      <c r="W106" s="97"/>
      <c r="X106" s="97"/>
    </row>
    <row r="107" spans="1:24" ht="12.75">
      <c r="A107" s="113"/>
      <c r="B107" s="114"/>
      <c r="C107" s="114"/>
      <c r="D107" s="114"/>
      <c r="E107" s="114"/>
      <c r="F107" s="101"/>
      <c r="G107" s="99"/>
      <c r="H107" s="113"/>
      <c r="I107" s="113"/>
      <c r="J107" s="113"/>
      <c r="K107" s="113"/>
      <c r="L107" s="113"/>
      <c r="M107" s="113"/>
      <c r="N107" s="113"/>
      <c r="O107" s="113"/>
      <c r="P107" s="113"/>
      <c r="Q107" s="97"/>
      <c r="R107" s="97"/>
      <c r="S107" s="97"/>
      <c r="T107" s="97"/>
      <c r="U107" s="97"/>
      <c r="V107" s="97"/>
      <c r="W107" s="97"/>
      <c r="X107" s="97"/>
    </row>
    <row r="108" spans="1:24" ht="12.75">
      <c r="A108" s="113"/>
      <c r="B108" s="114"/>
      <c r="C108" s="114"/>
      <c r="D108" s="114"/>
      <c r="E108" s="114"/>
      <c r="F108" s="101"/>
      <c r="G108" s="99"/>
      <c r="H108" s="113"/>
      <c r="I108" s="113"/>
      <c r="J108" s="113"/>
      <c r="K108" s="113"/>
      <c r="L108" s="113"/>
      <c r="M108" s="113"/>
      <c r="N108" s="113"/>
      <c r="O108" s="113"/>
      <c r="P108" s="113"/>
      <c r="Q108" s="97"/>
      <c r="R108" s="97"/>
      <c r="S108" s="97"/>
      <c r="T108" s="97"/>
      <c r="U108" s="97"/>
      <c r="V108" s="97"/>
      <c r="W108" s="97"/>
      <c r="X108" s="97"/>
    </row>
    <row r="109" spans="1:24" ht="12.75">
      <c r="A109" s="113"/>
      <c r="B109" s="114"/>
      <c r="C109" s="114"/>
      <c r="D109" s="114"/>
      <c r="E109" s="114"/>
      <c r="F109" s="101"/>
      <c r="G109" s="99"/>
      <c r="H109" s="113"/>
      <c r="I109" s="113"/>
      <c r="J109" s="113"/>
      <c r="K109" s="113"/>
      <c r="L109" s="113"/>
      <c r="M109" s="113"/>
      <c r="N109" s="113"/>
      <c r="O109" s="113"/>
      <c r="P109" s="113"/>
      <c r="Q109" s="97"/>
      <c r="R109" s="97"/>
      <c r="S109" s="97"/>
      <c r="T109" s="97"/>
      <c r="U109" s="97"/>
      <c r="V109" s="97"/>
      <c r="W109" s="97"/>
      <c r="X109" s="97"/>
    </row>
    <row r="110" spans="1:24" ht="12.75">
      <c r="A110" s="113"/>
      <c r="B110" s="114"/>
      <c r="C110" s="114"/>
      <c r="D110" s="114"/>
      <c r="E110" s="114"/>
      <c r="F110" s="101"/>
      <c r="G110" s="99"/>
      <c r="H110" s="113"/>
      <c r="I110" s="113"/>
      <c r="J110" s="113"/>
      <c r="K110" s="113"/>
      <c r="L110" s="113"/>
      <c r="M110" s="113"/>
      <c r="N110" s="113"/>
      <c r="O110" s="113"/>
      <c r="P110" s="113"/>
      <c r="Q110" s="97"/>
      <c r="R110" s="97"/>
      <c r="S110" s="97"/>
      <c r="T110" s="97"/>
      <c r="U110" s="97"/>
      <c r="V110" s="97"/>
      <c r="W110" s="97"/>
      <c r="X110" s="97"/>
    </row>
    <row r="111" spans="1:24" ht="12.75">
      <c r="A111" s="113"/>
      <c r="B111" s="114"/>
      <c r="C111" s="114"/>
      <c r="D111" s="114"/>
      <c r="E111" s="114"/>
      <c r="F111" s="101"/>
      <c r="G111" s="99"/>
      <c r="H111" s="113"/>
      <c r="I111" s="113"/>
      <c r="J111" s="113"/>
      <c r="K111" s="113"/>
      <c r="L111" s="113"/>
      <c r="M111" s="113"/>
      <c r="N111" s="113"/>
      <c r="O111" s="113"/>
      <c r="P111" s="113"/>
      <c r="Q111" s="97"/>
      <c r="R111" s="97"/>
      <c r="S111" s="97"/>
      <c r="T111" s="97"/>
      <c r="U111" s="97"/>
      <c r="V111" s="97"/>
      <c r="W111" s="97"/>
      <c r="X111" s="97"/>
    </row>
    <row r="112" spans="1:24" ht="12.75">
      <c r="A112" s="113"/>
      <c r="B112" s="114"/>
      <c r="C112" s="114"/>
      <c r="D112" s="114"/>
      <c r="E112" s="114"/>
      <c r="F112" s="101"/>
      <c r="G112" s="99"/>
      <c r="H112" s="113"/>
      <c r="I112" s="113"/>
      <c r="J112" s="113"/>
      <c r="K112" s="113"/>
      <c r="L112" s="113"/>
      <c r="M112" s="113"/>
      <c r="N112" s="113"/>
      <c r="O112" s="113"/>
      <c r="P112" s="113"/>
      <c r="Q112" s="97"/>
      <c r="R112" s="97"/>
      <c r="S112" s="97"/>
      <c r="T112" s="97"/>
      <c r="U112" s="97"/>
      <c r="V112" s="97"/>
      <c r="W112" s="97"/>
      <c r="X112" s="97"/>
    </row>
    <row r="113" spans="1:24" ht="12.75">
      <c r="A113" s="113"/>
      <c r="B113" s="114"/>
      <c r="C113" s="114"/>
      <c r="D113" s="114"/>
      <c r="E113" s="114"/>
      <c r="F113" s="101"/>
      <c r="G113" s="99"/>
      <c r="H113" s="113"/>
      <c r="I113" s="113"/>
      <c r="J113" s="113"/>
      <c r="K113" s="113"/>
      <c r="L113" s="113"/>
      <c r="M113" s="113"/>
      <c r="N113" s="113"/>
      <c r="O113" s="113"/>
      <c r="P113" s="113"/>
      <c r="Q113" s="97"/>
      <c r="R113" s="97"/>
      <c r="S113" s="97"/>
      <c r="T113" s="97"/>
      <c r="U113" s="97"/>
      <c r="V113" s="97"/>
      <c r="W113" s="97"/>
      <c r="X113" s="97"/>
    </row>
    <row r="114" spans="1:24" ht="12.75">
      <c r="A114" s="113"/>
      <c r="B114" s="114"/>
      <c r="C114" s="114"/>
      <c r="D114" s="114"/>
      <c r="E114" s="114"/>
      <c r="F114" s="101"/>
      <c r="G114" s="99"/>
      <c r="H114" s="113"/>
      <c r="I114" s="113"/>
      <c r="J114" s="113"/>
      <c r="K114" s="113"/>
      <c r="L114" s="113"/>
      <c r="M114" s="113"/>
      <c r="N114" s="113"/>
      <c r="O114" s="113"/>
      <c r="P114" s="113"/>
      <c r="Q114" s="97"/>
      <c r="R114" s="97"/>
      <c r="S114" s="97"/>
      <c r="T114" s="97"/>
      <c r="U114" s="97"/>
      <c r="V114" s="97"/>
      <c r="W114" s="97"/>
      <c r="X114" s="97"/>
    </row>
    <row r="115" spans="1:24" ht="12.75">
      <c r="A115" s="113"/>
      <c r="B115" s="114"/>
      <c r="C115" s="114"/>
      <c r="D115" s="114"/>
      <c r="E115" s="114"/>
      <c r="F115" s="101"/>
      <c r="G115" s="99"/>
      <c r="H115" s="113"/>
      <c r="I115" s="113"/>
      <c r="J115" s="113"/>
      <c r="K115" s="113"/>
      <c r="L115" s="113"/>
      <c r="M115" s="113"/>
      <c r="N115" s="113"/>
      <c r="O115" s="113"/>
      <c r="P115" s="113"/>
      <c r="Q115" s="97"/>
      <c r="R115" s="97"/>
      <c r="S115" s="97"/>
      <c r="T115" s="97"/>
      <c r="U115" s="97"/>
      <c r="V115" s="97"/>
      <c r="W115" s="97"/>
      <c r="X115" s="97"/>
    </row>
    <row r="116" spans="1:24" ht="12.75">
      <c r="A116" s="113"/>
      <c r="B116" s="114"/>
      <c r="C116" s="114"/>
      <c r="D116" s="114"/>
      <c r="E116" s="114"/>
      <c r="F116" s="101"/>
      <c r="G116" s="99"/>
      <c r="H116" s="113"/>
      <c r="I116" s="113"/>
      <c r="J116" s="113"/>
      <c r="K116" s="113"/>
      <c r="L116" s="113"/>
      <c r="M116" s="113"/>
      <c r="N116" s="113"/>
      <c r="O116" s="113"/>
      <c r="P116" s="113"/>
      <c r="Q116" s="97"/>
      <c r="R116" s="97"/>
      <c r="S116" s="97"/>
      <c r="T116" s="97"/>
      <c r="U116" s="97"/>
      <c r="V116" s="97"/>
      <c r="W116" s="97"/>
      <c r="X116" s="97"/>
    </row>
    <row r="117" spans="1:24" ht="12.75">
      <c r="A117" s="113"/>
      <c r="B117" s="114"/>
      <c r="C117" s="114"/>
      <c r="D117" s="114"/>
      <c r="E117" s="114"/>
      <c r="F117" s="101"/>
      <c r="G117" s="99"/>
      <c r="H117" s="113"/>
      <c r="I117" s="113"/>
      <c r="J117" s="113"/>
      <c r="K117" s="113"/>
      <c r="L117" s="113"/>
      <c r="M117" s="113"/>
      <c r="N117" s="113"/>
      <c r="O117" s="113"/>
      <c r="P117" s="113"/>
      <c r="Q117" s="97"/>
      <c r="R117" s="97"/>
      <c r="S117" s="97"/>
      <c r="T117" s="97"/>
      <c r="U117" s="97"/>
      <c r="V117" s="97"/>
      <c r="W117" s="97"/>
      <c r="X117" s="97"/>
    </row>
    <row r="118" spans="1:24" ht="12.75">
      <c r="A118" s="113"/>
      <c r="B118" s="114"/>
      <c r="C118" s="114"/>
      <c r="D118" s="114"/>
      <c r="E118" s="114"/>
      <c r="F118" s="101"/>
      <c r="G118" s="99"/>
      <c r="H118" s="113"/>
      <c r="I118" s="113"/>
      <c r="J118" s="113"/>
      <c r="K118" s="113"/>
      <c r="L118" s="113"/>
      <c r="M118" s="113"/>
      <c r="N118" s="113"/>
      <c r="O118" s="113"/>
      <c r="P118" s="113"/>
      <c r="Q118" s="97"/>
      <c r="R118" s="97"/>
      <c r="S118" s="97"/>
      <c r="T118" s="97"/>
      <c r="U118" s="97"/>
      <c r="V118" s="97"/>
      <c r="W118" s="97"/>
      <c r="X118" s="97"/>
    </row>
    <row r="119" spans="1:24" ht="12.75">
      <c r="A119" s="113"/>
      <c r="B119" s="114"/>
      <c r="C119" s="114"/>
      <c r="D119" s="114"/>
      <c r="E119" s="114"/>
      <c r="F119" s="101"/>
      <c r="G119" s="99"/>
      <c r="H119" s="113"/>
      <c r="I119" s="113"/>
      <c r="J119" s="113"/>
      <c r="K119" s="113"/>
      <c r="L119" s="113"/>
      <c r="M119" s="113"/>
      <c r="N119" s="113"/>
      <c r="O119" s="113"/>
      <c r="P119" s="113"/>
      <c r="Q119" s="97"/>
      <c r="R119" s="97"/>
      <c r="S119" s="97"/>
      <c r="T119" s="97"/>
      <c r="U119" s="97"/>
      <c r="V119" s="97"/>
      <c r="W119" s="97"/>
      <c r="X119" s="97"/>
    </row>
    <row r="120" spans="1:24" ht="12.75">
      <c r="A120" s="113"/>
      <c r="B120" s="114"/>
      <c r="C120" s="114"/>
      <c r="D120" s="114"/>
      <c r="E120" s="114"/>
      <c r="F120" s="101"/>
      <c r="G120" s="99"/>
      <c r="H120" s="113"/>
      <c r="I120" s="113"/>
      <c r="J120" s="113"/>
      <c r="K120" s="113"/>
      <c r="L120" s="113"/>
      <c r="M120" s="113"/>
      <c r="N120" s="113"/>
      <c r="O120" s="113"/>
      <c r="P120" s="113"/>
      <c r="Q120" s="97"/>
      <c r="R120" s="97"/>
      <c r="S120" s="97"/>
      <c r="T120" s="97"/>
      <c r="U120" s="97"/>
      <c r="V120" s="97"/>
      <c r="W120" s="97"/>
      <c r="X120" s="97"/>
    </row>
    <row r="121" spans="1:24" ht="12.75">
      <c r="A121" s="113"/>
      <c r="B121" s="114"/>
      <c r="C121" s="114"/>
      <c r="D121" s="114"/>
      <c r="E121" s="114"/>
      <c r="F121" s="101"/>
      <c r="G121" s="99"/>
      <c r="H121" s="113"/>
      <c r="I121" s="113"/>
      <c r="J121" s="113"/>
      <c r="K121" s="113"/>
      <c r="L121" s="113"/>
      <c r="M121" s="113"/>
      <c r="N121" s="113"/>
      <c r="O121" s="113"/>
      <c r="P121" s="113"/>
      <c r="Q121" s="97"/>
      <c r="R121" s="97"/>
      <c r="S121" s="97"/>
      <c r="T121" s="97"/>
      <c r="U121" s="97"/>
      <c r="V121" s="97"/>
      <c r="W121" s="97"/>
      <c r="X121" s="97"/>
    </row>
    <row r="122" spans="1:24" ht="12.75">
      <c r="A122" s="113"/>
      <c r="B122" s="114"/>
      <c r="C122" s="114"/>
      <c r="D122" s="114"/>
      <c r="E122" s="114"/>
      <c r="F122" s="101"/>
      <c r="G122" s="99"/>
      <c r="H122" s="113"/>
      <c r="I122" s="113"/>
      <c r="J122" s="113"/>
      <c r="K122" s="113"/>
      <c r="L122" s="113"/>
      <c r="M122" s="113"/>
      <c r="N122" s="113"/>
      <c r="O122" s="113"/>
      <c r="P122" s="113"/>
      <c r="Q122" s="97"/>
      <c r="R122" s="97"/>
      <c r="S122" s="97"/>
      <c r="T122" s="97"/>
      <c r="U122" s="97"/>
      <c r="V122" s="97"/>
      <c r="W122" s="97"/>
      <c r="X122" s="97"/>
    </row>
    <row r="123" spans="1:24" ht="12.75">
      <c r="A123" s="113"/>
      <c r="B123" s="114"/>
      <c r="C123" s="114"/>
      <c r="D123" s="114"/>
      <c r="E123" s="114"/>
      <c r="F123" s="101"/>
      <c r="G123" s="99"/>
      <c r="H123" s="113"/>
      <c r="I123" s="113"/>
      <c r="J123" s="113"/>
      <c r="K123" s="113"/>
      <c r="L123" s="113"/>
      <c r="M123" s="113"/>
      <c r="N123" s="113"/>
      <c r="O123" s="113"/>
      <c r="P123" s="113"/>
      <c r="Q123" s="97"/>
      <c r="R123" s="97"/>
      <c r="S123" s="97"/>
      <c r="T123" s="97"/>
      <c r="U123" s="97"/>
      <c r="V123" s="97"/>
      <c r="W123" s="97"/>
      <c r="X123" s="97"/>
    </row>
    <row r="124" spans="1:24" ht="12.75">
      <c r="A124" s="113"/>
      <c r="B124" s="114"/>
      <c r="C124" s="114"/>
      <c r="D124" s="114"/>
      <c r="E124" s="114"/>
      <c r="F124" s="101"/>
      <c r="G124" s="99"/>
      <c r="H124" s="113"/>
      <c r="I124" s="113"/>
      <c r="J124" s="113"/>
      <c r="K124" s="113"/>
      <c r="L124" s="113"/>
      <c r="M124" s="113"/>
      <c r="N124" s="113"/>
      <c r="O124" s="113"/>
      <c r="P124" s="113"/>
      <c r="Q124" s="97"/>
      <c r="R124" s="97"/>
      <c r="S124" s="97"/>
      <c r="T124" s="97"/>
      <c r="U124" s="97"/>
      <c r="V124" s="97"/>
      <c r="W124" s="97"/>
      <c r="X124" s="97"/>
    </row>
    <row r="125" spans="1:24" ht="12.75">
      <c r="A125" s="113"/>
      <c r="B125" s="114"/>
      <c r="C125" s="114"/>
      <c r="D125" s="114"/>
      <c r="E125" s="114"/>
      <c r="F125" s="101"/>
      <c r="G125" s="99"/>
      <c r="H125" s="113"/>
      <c r="I125" s="113"/>
      <c r="J125" s="113"/>
      <c r="K125" s="113"/>
      <c r="L125" s="113"/>
      <c r="M125" s="113"/>
      <c r="N125" s="113"/>
      <c r="O125" s="113"/>
      <c r="P125" s="113"/>
      <c r="Q125" s="97"/>
      <c r="R125" s="97"/>
      <c r="S125" s="97"/>
      <c r="T125" s="97"/>
      <c r="U125" s="97"/>
      <c r="V125" s="97"/>
      <c r="W125" s="97"/>
      <c r="X125" s="97"/>
    </row>
    <row r="126" spans="1:24" ht="12.75">
      <c r="A126" s="113"/>
      <c r="B126" s="114"/>
      <c r="C126" s="114"/>
      <c r="D126" s="114"/>
      <c r="E126" s="114"/>
      <c r="F126" s="101"/>
      <c r="G126" s="99"/>
      <c r="H126" s="113"/>
      <c r="I126" s="113"/>
      <c r="J126" s="113"/>
      <c r="K126" s="113"/>
      <c r="L126" s="113"/>
      <c r="M126" s="113"/>
      <c r="N126" s="113"/>
      <c r="O126" s="113"/>
      <c r="P126" s="113"/>
      <c r="Q126" s="97"/>
      <c r="R126" s="97"/>
      <c r="S126" s="97"/>
      <c r="T126" s="97"/>
      <c r="U126" s="97"/>
      <c r="V126" s="97"/>
      <c r="W126" s="97"/>
      <c r="X126" s="97"/>
    </row>
    <row r="127" spans="1:24" ht="12.75">
      <c r="A127" s="113"/>
      <c r="B127" s="114"/>
      <c r="C127" s="114"/>
      <c r="D127" s="114"/>
      <c r="E127" s="114"/>
      <c r="F127" s="101"/>
      <c r="G127" s="99"/>
      <c r="H127" s="113"/>
      <c r="I127" s="113"/>
      <c r="J127" s="113"/>
      <c r="K127" s="113"/>
      <c r="L127" s="113"/>
      <c r="M127" s="113"/>
      <c r="N127" s="113"/>
      <c r="O127" s="113"/>
      <c r="P127" s="113"/>
      <c r="Q127" s="97"/>
      <c r="R127" s="97"/>
      <c r="S127" s="97"/>
      <c r="T127" s="97"/>
      <c r="U127" s="97"/>
      <c r="V127" s="97"/>
      <c r="W127" s="97"/>
      <c r="X127" s="97"/>
    </row>
    <row r="128" spans="1:24" ht="12.75">
      <c r="A128" s="113"/>
      <c r="B128" s="114"/>
      <c r="C128" s="114"/>
      <c r="D128" s="114"/>
      <c r="E128" s="114"/>
      <c r="F128" s="101"/>
      <c r="G128" s="99"/>
      <c r="H128" s="113"/>
      <c r="I128" s="113"/>
      <c r="J128" s="113"/>
      <c r="K128" s="113"/>
      <c r="L128" s="113"/>
      <c r="M128" s="113"/>
      <c r="N128" s="113"/>
      <c r="O128" s="113"/>
      <c r="P128" s="113"/>
      <c r="Q128" s="97"/>
      <c r="R128" s="97"/>
      <c r="S128" s="97"/>
      <c r="T128" s="97"/>
      <c r="U128" s="97"/>
      <c r="V128" s="97"/>
      <c r="W128" s="97"/>
      <c r="X128" s="97"/>
    </row>
    <row r="129" spans="1:24" ht="12.75">
      <c r="A129" s="113"/>
      <c r="B129" s="114"/>
      <c r="C129" s="114"/>
      <c r="D129" s="114"/>
      <c r="E129" s="114"/>
      <c r="F129" s="101"/>
      <c r="G129" s="99"/>
      <c r="H129" s="113"/>
      <c r="I129" s="113"/>
      <c r="J129" s="113"/>
      <c r="K129" s="113"/>
      <c r="L129" s="113"/>
      <c r="M129" s="113"/>
      <c r="N129" s="113"/>
      <c r="O129" s="113"/>
      <c r="P129" s="113"/>
      <c r="Q129" s="97"/>
      <c r="R129" s="97"/>
      <c r="S129" s="97"/>
      <c r="T129" s="97"/>
      <c r="U129" s="97"/>
      <c r="V129" s="97"/>
      <c r="W129" s="97"/>
      <c r="X129" s="97"/>
    </row>
    <row r="130" spans="1:24" ht="12.75">
      <c r="A130" s="113"/>
      <c r="B130" s="114"/>
      <c r="C130" s="114"/>
      <c r="D130" s="114"/>
      <c r="E130" s="114"/>
      <c r="F130" s="101"/>
      <c r="G130" s="99"/>
      <c r="H130" s="113"/>
      <c r="I130" s="113"/>
      <c r="J130" s="113"/>
      <c r="K130" s="113"/>
      <c r="L130" s="113"/>
      <c r="M130" s="113"/>
      <c r="N130" s="113"/>
      <c r="O130" s="113"/>
      <c r="P130" s="113"/>
      <c r="Q130" s="97"/>
      <c r="R130" s="97"/>
      <c r="S130" s="97"/>
      <c r="T130" s="97"/>
      <c r="U130" s="97"/>
      <c r="V130" s="97"/>
      <c r="W130" s="97"/>
      <c r="X130" s="97"/>
    </row>
    <row r="131" spans="1:24" ht="12.75">
      <c r="A131" s="113"/>
      <c r="B131" s="114"/>
      <c r="C131" s="114"/>
      <c r="D131" s="114"/>
      <c r="E131" s="114"/>
      <c r="F131" s="101"/>
      <c r="G131" s="99"/>
      <c r="H131" s="113"/>
      <c r="I131" s="113"/>
      <c r="J131" s="113"/>
      <c r="K131" s="113"/>
      <c r="L131" s="113"/>
      <c r="M131" s="113"/>
      <c r="N131" s="113"/>
      <c r="O131" s="113"/>
      <c r="P131" s="113"/>
      <c r="Q131" s="97"/>
      <c r="R131" s="97"/>
      <c r="S131" s="97"/>
      <c r="T131" s="97"/>
      <c r="U131" s="97"/>
      <c r="V131" s="97"/>
      <c r="W131" s="97"/>
      <c r="X131" s="97"/>
    </row>
    <row r="132" spans="1:24" ht="12.75">
      <c r="A132" s="113"/>
      <c r="B132" s="114"/>
      <c r="C132" s="114"/>
      <c r="D132" s="114"/>
      <c r="E132" s="114"/>
      <c r="F132" s="101"/>
      <c r="G132" s="99"/>
      <c r="H132" s="113"/>
      <c r="I132" s="113"/>
      <c r="J132" s="113"/>
      <c r="K132" s="113"/>
      <c r="L132" s="113"/>
      <c r="M132" s="113"/>
      <c r="N132" s="113"/>
      <c r="O132" s="113"/>
      <c r="P132" s="113"/>
      <c r="Q132" s="97"/>
      <c r="R132" s="97"/>
      <c r="S132" s="97"/>
      <c r="T132" s="97"/>
      <c r="U132" s="97"/>
      <c r="V132" s="97"/>
      <c r="W132" s="97"/>
      <c r="X132" s="97"/>
    </row>
    <row r="133" spans="1:24" ht="12.75">
      <c r="A133" s="113"/>
      <c r="B133" s="114"/>
      <c r="C133" s="114"/>
      <c r="D133" s="114"/>
      <c r="E133" s="114"/>
      <c r="F133" s="101"/>
      <c r="G133" s="99"/>
      <c r="H133" s="113"/>
      <c r="I133" s="113"/>
      <c r="J133" s="113"/>
      <c r="K133" s="113"/>
      <c r="L133" s="113"/>
      <c r="M133" s="113"/>
      <c r="N133" s="113"/>
      <c r="O133" s="113"/>
      <c r="P133" s="113"/>
      <c r="Q133" s="97"/>
      <c r="R133" s="97"/>
      <c r="S133" s="97"/>
      <c r="T133" s="97"/>
      <c r="U133" s="97"/>
      <c r="V133" s="97"/>
      <c r="W133" s="97"/>
      <c r="X133" s="97"/>
    </row>
    <row r="134" spans="1:24" ht="12.75">
      <c r="A134" s="113"/>
      <c r="B134" s="114"/>
      <c r="C134" s="114"/>
      <c r="D134" s="114"/>
      <c r="E134" s="114"/>
      <c r="F134" s="96"/>
      <c r="G134" s="99"/>
      <c r="H134" s="113"/>
      <c r="I134" s="113"/>
      <c r="J134" s="113"/>
      <c r="K134" s="113"/>
      <c r="L134" s="113"/>
      <c r="M134" s="113"/>
      <c r="N134" s="113"/>
      <c r="O134" s="113"/>
      <c r="P134" s="113"/>
      <c r="Q134" s="97"/>
      <c r="R134" s="97"/>
      <c r="S134" s="97"/>
      <c r="T134" s="97"/>
      <c r="U134" s="97"/>
      <c r="V134" s="97"/>
      <c r="W134" s="97"/>
      <c r="X134" s="97"/>
    </row>
    <row r="135" spans="1:24" ht="12.75">
      <c r="A135" s="113"/>
      <c r="B135" s="114"/>
      <c r="C135" s="114"/>
      <c r="D135" s="114"/>
      <c r="E135" s="114"/>
      <c r="F135" s="96"/>
      <c r="G135" s="99"/>
      <c r="H135" s="113"/>
      <c r="I135" s="113"/>
      <c r="J135" s="113"/>
      <c r="K135" s="113"/>
      <c r="L135" s="113"/>
      <c r="M135" s="113"/>
      <c r="N135" s="113"/>
      <c r="O135" s="113"/>
      <c r="P135" s="113"/>
      <c r="Q135" s="97"/>
      <c r="R135" s="97"/>
      <c r="S135" s="97"/>
      <c r="T135" s="97"/>
      <c r="U135" s="97"/>
      <c r="V135" s="97"/>
      <c r="W135" s="97"/>
      <c r="X135" s="97"/>
    </row>
    <row r="136" spans="1:24" ht="12.75">
      <c r="A136" s="113"/>
      <c r="B136" s="114"/>
      <c r="C136" s="114"/>
      <c r="D136" s="114"/>
      <c r="E136" s="114"/>
      <c r="F136" s="96"/>
      <c r="G136" s="99"/>
      <c r="H136" s="113"/>
      <c r="I136" s="113"/>
      <c r="J136" s="113"/>
      <c r="K136" s="113"/>
      <c r="L136" s="113"/>
      <c r="M136" s="113"/>
      <c r="N136" s="113"/>
      <c r="O136" s="113"/>
      <c r="P136" s="113"/>
      <c r="Q136" s="97"/>
      <c r="R136" s="97"/>
      <c r="S136" s="97"/>
      <c r="T136" s="97"/>
      <c r="U136" s="97"/>
      <c r="V136" s="97"/>
      <c r="W136" s="97"/>
      <c r="X136" s="97"/>
    </row>
    <row r="137" spans="1:24" ht="12.75">
      <c r="A137" s="113"/>
      <c r="B137" s="114"/>
      <c r="C137" s="114"/>
      <c r="D137" s="114"/>
      <c r="E137" s="114"/>
      <c r="F137" s="96"/>
      <c r="G137" s="99"/>
      <c r="H137" s="113"/>
      <c r="I137" s="113"/>
      <c r="J137" s="113"/>
      <c r="K137" s="113"/>
      <c r="L137" s="113"/>
      <c r="M137" s="113"/>
      <c r="N137" s="113"/>
      <c r="O137" s="113"/>
      <c r="P137" s="113"/>
      <c r="Q137" s="97"/>
      <c r="R137" s="97"/>
      <c r="S137" s="97"/>
      <c r="T137" s="97"/>
      <c r="U137" s="97"/>
      <c r="V137" s="97"/>
      <c r="W137" s="97"/>
      <c r="X137" s="97"/>
    </row>
    <row r="138" spans="1:24" ht="12.75">
      <c r="A138" s="113"/>
      <c r="B138" s="97"/>
      <c r="C138" s="97"/>
      <c r="D138" s="97"/>
      <c r="E138" s="97"/>
      <c r="F138" s="96"/>
      <c r="G138" s="99"/>
      <c r="H138" s="113"/>
      <c r="I138" s="113"/>
      <c r="J138" s="113"/>
      <c r="K138" s="113"/>
      <c r="L138" s="113"/>
      <c r="M138" s="113"/>
      <c r="N138" s="113"/>
      <c r="O138" s="113"/>
      <c r="P138" s="113"/>
      <c r="Q138" s="97"/>
      <c r="R138" s="97"/>
      <c r="S138" s="97"/>
      <c r="T138" s="97"/>
      <c r="U138" s="97"/>
      <c r="V138" s="97"/>
      <c r="W138" s="97"/>
      <c r="X138" s="97"/>
    </row>
    <row r="139" spans="1:24" ht="12.75">
      <c r="A139" s="113"/>
      <c r="B139" s="97"/>
      <c r="C139" s="97"/>
      <c r="D139" s="97"/>
      <c r="E139" s="97"/>
      <c r="F139" s="96"/>
      <c r="G139" s="99"/>
      <c r="H139" s="113"/>
      <c r="I139" s="113"/>
      <c r="J139" s="113"/>
      <c r="K139" s="113"/>
      <c r="L139" s="113"/>
      <c r="M139" s="113"/>
      <c r="N139" s="113"/>
      <c r="O139" s="113"/>
      <c r="P139" s="113"/>
      <c r="Q139" s="97"/>
      <c r="R139" s="97"/>
      <c r="S139" s="97"/>
      <c r="T139" s="97"/>
      <c r="U139" s="97"/>
      <c r="V139" s="97"/>
      <c r="W139" s="97"/>
      <c r="X139" s="97"/>
    </row>
    <row r="140" spans="1:24" ht="12.75">
      <c r="A140" s="113"/>
      <c r="B140" s="97"/>
      <c r="C140" s="97"/>
      <c r="D140" s="97"/>
      <c r="E140" s="97"/>
      <c r="F140" s="96"/>
      <c r="G140" s="99"/>
      <c r="H140" s="113"/>
      <c r="I140" s="113"/>
      <c r="J140" s="113"/>
      <c r="K140" s="113"/>
      <c r="L140" s="113"/>
      <c r="M140" s="113"/>
      <c r="N140" s="113"/>
      <c r="O140" s="113"/>
      <c r="P140" s="113"/>
      <c r="Q140" s="97"/>
      <c r="R140" s="97"/>
      <c r="S140" s="97"/>
      <c r="T140" s="97"/>
      <c r="U140" s="97"/>
      <c r="V140" s="97"/>
      <c r="W140" s="97"/>
      <c r="X140" s="97"/>
    </row>
    <row r="141" spans="1:24" ht="12.75">
      <c r="A141" s="113"/>
      <c r="B141" s="97"/>
      <c r="C141" s="97"/>
      <c r="D141" s="97"/>
      <c r="E141" s="97"/>
      <c r="F141" s="96"/>
      <c r="G141" s="99"/>
      <c r="H141" s="113"/>
      <c r="I141" s="113"/>
      <c r="J141" s="113"/>
      <c r="K141" s="113"/>
      <c r="L141" s="113"/>
      <c r="M141" s="113"/>
      <c r="N141" s="113"/>
      <c r="O141" s="113"/>
      <c r="P141" s="113"/>
      <c r="Q141" s="97"/>
      <c r="R141" s="97"/>
      <c r="S141" s="97"/>
      <c r="T141" s="97"/>
      <c r="U141" s="97"/>
      <c r="V141" s="97"/>
      <c r="W141" s="97"/>
      <c r="X141" s="97"/>
    </row>
    <row r="142" spans="1:24" ht="12.75">
      <c r="A142" s="113"/>
      <c r="B142" s="97"/>
      <c r="C142" s="97"/>
      <c r="D142" s="97"/>
      <c r="E142" s="97"/>
      <c r="F142" s="96"/>
      <c r="G142" s="99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</row>
    <row r="143" spans="1:24" ht="12.75">
      <c r="A143" s="113"/>
      <c r="B143" s="97"/>
      <c r="C143" s="97"/>
      <c r="D143" s="97"/>
      <c r="E143" s="97"/>
      <c r="F143" s="96"/>
      <c r="G143" s="99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</row>
    <row r="144" spans="1:24" ht="12.75">
      <c r="A144" s="113"/>
      <c r="B144" s="97"/>
      <c r="C144" s="97"/>
      <c r="D144" s="97"/>
      <c r="E144" s="97"/>
      <c r="F144" s="96"/>
      <c r="G144" s="99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</row>
    <row r="145" spans="1:24" ht="12.75">
      <c r="A145" s="113"/>
      <c r="B145" s="97"/>
      <c r="C145" s="97"/>
      <c r="D145" s="97"/>
      <c r="E145" s="97"/>
      <c r="F145" s="96"/>
      <c r="G145" s="99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</row>
    <row r="146" spans="1:24" ht="12.75">
      <c r="A146" s="113"/>
      <c r="B146" s="97"/>
      <c r="C146" s="97"/>
      <c r="D146" s="97"/>
      <c r="E146" s="97"/>
      <c r="F146" s="96"/>
      <c r="G146" s="99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</row>
    <row r="147" spans="1:24" ht="12.75">
      <c r="A147" s="113"/>
      <c r="B147" s="97"/>
      <c r="C147" s="97"/>
      <c r="D147" s="97"/>
      <c r="E147" s="97"/>
      <c r="F147" s="96"/>
      <c r="G147" s="99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</row>
    <row r="148" spans="1:24" ht="12.75">
      <c r="A148" s="113"/>
      <c r="B148" s="97"/>
      <c r="C148" s="97"/>
      <c r="D148" s="97"/>
      <c r="E148" s="97"/>
      <c r="F148" s="96"/>
      <c r="G148" s="99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</row>
    <row r="149" spans="1:24" ht="12.75">
      <c r="A149" s="113"/>
      <c r="B149" s="97"/>
      <c r="C149" s="97"/>
      <c r="D149" s="97"/>
      <c r="E149" s="97"/>
      <c r="F149" s="97"/>
      <c r="G149" s="99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</row>
    <row r="150" spans="1:24" ht="12.75">
      <c r="A150" s="113"/>
      <c r="B150" s="97"/>
      <c r="C150" s="97"/>
      <c r="D150" s="97"/>
      <c r="E150" s="97"/>
      <c r="F150" s="97"/>
      <c r="G150" s="99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</row>
    <row r="151" spans="1:24" ht="12.75">
      <c r="A151" s="113"/>
      <c r="B151" s="97"/>
      <c r="C151" s="97"/>
      <c r="D151" s="97"/>
      <c r="E151" s="97"/>
      <c r="F151" s="97"/>
      <c r="G151" s="99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</row>
    <row r="152" spans="1:24" ht="12.75">
      <c r="A152" s="113"/>
      <c r="B152" s="97"/>
      <c r="C152" s="97"/>
      <c r="D152" s="97"/>
      <c r="E152" s="97"/>
      <c r="F152" s="97"/>
      <c r="G152" s="99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</row>
    <row r="153" spans="1:24" ht="12.75">
      <c r="A153" s="113"/>
      <c r="B153" s="97"/>
      <c r="C153" s="97"/>
      <c r="D153" s="97"/>
      <c r="E153" s="97"/>
      <c r="F153" s="97"/>
      <c r="G153" s="99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</row>
    <row r="154" spans="1:24" ht="12.75">
      <c r="A154" s="113"/>
      <c r="B154" s="97"/>
      <c r="C154" s="97"/>
      <c r="D154" s="97"/>
      <c r="E154" s="97"/>
      <c r="F154" s="97"/>
      <c r="G154" s="99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</row>
    <row r="155" spans="1:24" ht="12.75">
      <c r="A155" s="97"/>
      <c r="B155" s="97"/>
      <c r="C155" s="97"/>
      <c r="D155" s="97"/>
      <c r="E155" s="97"/>
      <c r="F155" s="97"/>
      <c r="G155" s="99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</row>
    <row r="156" spans="1:24" ht="12.75">
      <c r="A156" s="97"/>
      <c r="B156" s="97"/>
      <c r="C156" s="97"/>
      <c r="D156" s="97"/>
      <c r="E156" s="97"/>
      <c r="F156" s="97"/>
      <c r="G156" s="99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</row>
    <row r="157" spans="1:24" ht="12.75">
      <c r="A157" s="97"/>
      <c r="B157" s="97"/>
      <c r="C157" s="97"/>
      <c r="D157" s="97"/>
      <c r="E157" s="97"/>
      <c r="F157" s="97"/>
      <c r="G157" s="99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</row>
    <row r="158" spans="1:24" ht="12.75">
      <c r="A158" s="97"/>
      <c r="B158" s="97"/>
      <c r="C158" s="97"/>
      <c r="D158" s="97"/>
      <c r="E158" s="97"/>
      <c r="F158" s="97"/>
      <c r="G158" s="99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</row>
    <row r="159" spans="1:24" ht="12.75">
      <c r="A159" s="97"/>
      <c r="B159" s="97"/>
      <c r="C159" s="97"/>
      <c r="D159" s="97"/>
      <c r="E159" s="97"/>
      <c r="F159" s="97"/>
      <c r="G159" s="99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</row>
    <row r="160" spans="1:24" ht="12.75">
      <c r="A160" s="97"/>
      <c r="B160" s="97"/>
      <c r="C160" s="97"/>
      <c r="D160" s="97"/>
      <c r="E160" s="97"/>
      <c r="F160" s="97"/>
      <c r="G160" s="99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</row>
    <row r="161" spans="1:24" ht="12.75">
      <c r="A161" s="97"/>
      <c r="B161" s="97"/>
      <c r="C161" s="97"/>
      <c r="D161" s="97"/>
      <c r="E161" s="97"/>
      <c r="F161" s="97"/>
      <c r="G161" s="99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</row>
    <row r="162" spans="1:24" ht="12.75">
      <c r="A162" s="97"/>
      <c r="B162" s="97"/>
      <c r="C162" s="97"/>
      <c r="D162" s="97"/>
      <c r="E162" s="97"/>
      <c r="F162" s="97"/>
      <c r="G162" s="99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</row>
    <row r="163" spans="1:24" ht="12.75">
      <c r="A163" s="97"/>
      <c r="B163" s="97"/>
      <c r="C163" s="97"/>
      <c r="D163" s="97"/>
      <c r="E163" s="97"/>
      <c r="F163" s="97"/>
      <c r="G163" s="99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</row>
    <row r="164" spans="1:24" ht="12.75">
      <c r="A164" s="97"/>
      <c r="B164" s="97"/>
      <c r="C164" s="97"/>
      <c r="D164" s="97"/>
      <c r="E164" s="97"/>
      <c r="F164" s="97"/>
      <c r="G164" s="99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</row>
    <row r="165" spans="1:24" ht="12.75">
      <c r="A165" s="97"/>
      <c r="B165" s="97"/>
      <c r="C165" s="97"/>
      <c r="D165" s="97"/>
      <c r="E165" s="97"/>
      <c r="F165" s="97"/>
      <c r="G165" s="99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</row>
    <row r="166" spans="1:24" ht="12.75">
      <c r="A166" s="97"/>
      <c r="B166" s="97"/>
      <c r="C166" s="97"/>
      <c r="D166" s="97"/>
      <c r="E166" s="97"/>
      <c r="F166" s="97"/>
      <c r="G166" s="99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</row>
    <row r="167" spans="1:24" ht="12.75">
      <c r="A167" s="97"/>
      <c r="B167" s="97"/>
      <c r="C167" s="97"/>
      <c r="D167" s="97"/>
      <c r="E167" s="97"/>
      <c r="F167" s="97"/>
      <c r="G167" s="99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</row>
    <row r="168" spans="1:24" ht="12.75">
      <c r="A168" s="97"/>
      <c r="B168" s="97"/>
      <c r="C168" s="97"/>
      <c r="D168" s="97"/>
      <c r="E168" s="97"/>
      <c r="F168" s="97"/>
      <c r="G168" s="99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</row>
    <row r="169" spans="1:24" ht="12.75">
      <c r="A169" s="97"/>
      <c r="B169" s="97"/>
      <c r="C169" s="97"/>
      <c r="D169" s="97"/>
      <c r="E169" s="97"/>
      <c r="F169" s="97"/>
      <c r="G169" s="99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</row>
    <row r="170" spans="1:24" ht="12.75">
      <c r="A170" s="97"/>
      <c r="B170" s="97"/>
      <c r="C170" s="97"/>
      <c r="D170" s="97"/>
      <c r="E170" s="97"/>
      <c r="F170" s="97"/>
      <c r="G170" s="99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</row>
    <row r="171" spans="1:24" ht="12.75">
      <c r="A171" s="97"/>
      <c r="B171" s="97"/>
      <c r="C171" s="97"/>
      <c r="D171" s="97"/>
      <c r="E171" s="97"/>
      <c r="F171" s="97"/>
      <c r="G171" s="99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</row>
    <row r="172" spans="1:24" ht="12.75">
      <c r="A172" s="97"/>
      <c r="B172" s="97"/>
      <c r="C172" s="97"/>
      <c r="D172" s="97"/>
      <c r="E172" s="97"/>
      <c r="F172" s="97"/>
      <c r="G172" s="99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</row>
    <row r="173" spans="1:24" ht="12.75">
      <c r="A173" s="97"/>
      <c r="B173" s="97"/>
      <c r="C173" s="97"/>
      <c r="D173" s="97"/>
      <c r="E173" s="97"/>
      <c r="F173" s="97"/>
      <c r="G173" s="99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</row>
    <row r="174" spans="1:24" ht="12.75">
      <c r="A174" s="97"/>
      <c r="B174" s="97"/>
      <c r="C174" s="97"/>
      <c r="D174" s="97"/>
      <c r="E174" s="97"/>
      <c r="F174" s="97"/>
      <c r="G174" s="99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</row>
    <row r="175" spans="1:24" ht="12.7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</row>
    <row r="176" spans="1:24" ht="12.7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</row>
    <row r="177" spans="1:24" ht="12.7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</row>
    <row r="178" spans="1:24" ht="12.7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</row>
    <row r="179" spans="1:24" ht="12.7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</row>
    <row r="180" spans="1:24" ht="12.7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</row>
    <row r="181" spans="1:24" ht="12.7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</row>
    <row r="182" spans="1:24" ht="12.7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</row>
    <row r="183" spans="1:24" ht="12.7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</row>
    <row r="184" spans="1:24" ht="12.7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</row>
    <row r="185" spans="1:24" ht="12.7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</row>
    <row r="186" spans="1:24" ht="12.7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</row>
    <row r="187" spans="1:24" ht="12.7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</row>
    <row r="188" spans="1:24" ht="12.7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</row>
    <row r="189" spans="1:24" ht="12.7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</row>
    <row r="190" spans="1:24" ht="12.7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</row>
    <row r="191" spans="1:24" ht="12.7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</row>
    <row r="192" spans="1:24" ht="12.7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</row>
    <row r="193" spans="1:24" ht="12.7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</row>
    <row r="194" spans="1:24" ht="12.7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1:24" ht="12.7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</row>
    <row r="196" spans="1:24" ht="12.7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</row>
    <row r="197" spans="1:24" ht="12.7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</row>
    <row r="198" spans="1:24" ht="12.7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</row>
    <row r="199" spans="1:24" ht="12.7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</row>
    <row r="200" spans="1:24" ht="12.7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</row>
    <row r="201" spans="1:24" ht="12.7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</row>
    <row r="202" spans="1:24" ht="12.7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</row>
    <row r="203" spans="1:24" ht="12.7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</row>
    <row r="204" spans="1:24" ht="12.7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</row>
    <row r="205" spans="1:24" ht="12.7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</row>
    <row r="206" spans="1:24" ht="12.7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</row>
    <row r="207" spans="1:24" ht="12.7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</row>
    <row r="208" spans="1:24" ht="12.7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</row>
    <row r="209" spans="1:24" ht="12.7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</row>
    <row r="210" spans="1:24" ht="12.7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</row>
    <row r="211" spans="1:24" ht="12.7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</row>
    <row r="212" spans="1:24" ht="12.7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</row>
    <row r="213" spans="1:24" ht="12.7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</row>
    <row r="214" spans="1:24" ht="12.7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</row>
    <row r="215" spans="1:24" ht="12.7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</row>
    <row r="216" spans="1:24" ht="12.7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</row>
    <row r="217" spans="1:24" ht="12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</row>
    <row r="218" spans="1:24" ht="12.7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</row>
    <row r="219" spans="1:24" ht="12.7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</row>
    <row r="220" spans="1:24" ht="12.7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</row>
    <row r="221" spans="1:24" ht="12.7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</row>
    <row r="222" spans="1:24" ht="12.7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</row>
    <row r="223" spans="1:24" ht="12.7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</row>
    <row r="224" spans="1:24" ht="12.7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</row>
    <row r="225" spans="1:24" ht="12.7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</row>
    <row r="226" spans="1:24" ht="12.7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</row>
    <row r="227" spans="1:24" ht="12.7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</row>
    <row r="228" spans="1:24" ht="12.7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</row>
    <row r="229" spans="1:24" ht="12.7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</row>
    <row r="230" spans="1:24" ht="12.7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</row>
    <row r="231" spans="1:24" ht="12.7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</row>
    <row r="232" spans="1:24" ht="12.7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</row>
    <row r="233" spans="1:24" ht="12.7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</row>
    <row r="234" spans="1:24" ht="12.7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</row>
    <row r="235" spans="1:24" ht="12.7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</row>
    <row r="236" spans="1:24" ht="12.7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</row>
    <row r="237" spans="1:24" ht="12.7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</row>
    <row r="238" spans="1:24" ht="12.7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</row>
    <row r="239" spans="1:24" ht="12.7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</row>
    <row r="240" spans="1:24" ht="12.7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</row>
    <row r="241" spans="1:24" ht="12.7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</row>
    <row r="242" spans="1:24" ht="12.7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</row>
    <row r="243" spans="1:24" ht="12.7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</row>
    <row r="244" spans="1:24" ht="12.7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</row>
    <row r="245" spans="1:24" ht="12.7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</row>
    <row r="246" spans="1:24" ht="12.7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</row>
    <row r="247" spans="1:24" ht="12.7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</row>
    <row r="248" spans="1:24" ht="12.7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</row>
    <row r="249" spans="1:24" ht="12.7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</row>
    <row r="250" spans="1:24" ht="12.7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</row>
    <row r="251" spans="1:24" ht="12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</row>
    <row r="252" spans="1:24" ht="12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</row>
    <row r="253" spans="1:24" ht="12.7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</row>
    <row r="254" spans="1:24" ht="12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</row>
    <row r="255" spans="1:24" ht="12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</row>
    <row r="256" spans="1:24" ht="12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</row>
    <row r="257" spans="1:24" ht="12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</row>
    <row r="258" spans="1:24" ht="12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</row>
    <row r="259" spans="1:24" ht="12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</row>
    <row r="260" spans="1:24" ht="12.7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</row>
    <row r="261" spans="1:24" ht="12.7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</row>
    <row r="262" spans="1:24" ht="12.7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</row>
    <row r="263" spans="1:24" ht="12.7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</row>
    <row r="264" spans="1:24" ht="12.7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</row>
    <row r="265" spans="1:24" ht="12.7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</row>
    <row r="266" spans="1:24" ht="12.7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</row>
    <row r="267" spans="1:24" ht="12.7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</row>
    <row r="268" spans="1:24" ht="12.7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</row>
    <row r="269" spans="1:24" ht="12.7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</row>
    <row r="270" spans="1:24" ht="12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</row>
    <row r="271" spans="1:24" ht="12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</row>
    <row r="272" spans="1:24" ht="12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</row>
    <row r="273" spans="1:24" ht="12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</row>
    <row r="274" spans="1:24" ht="12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</row>
    <row r="275" spans="1:24" ht="12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</row>
    <row r="276" spans="1:24" ht="12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</row>
    <row r="277" spans="1:24" ht="12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</row>
    <row r="278" spans="1:24" ht="12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</row>
    <row r="279" spans="1:24" ht="12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</row>
    <row r="280" spans="1:24" ht="12.7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</row>
    <row r="281" spans="1:24" ht="12.7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</row>
    <row r="282" spans="1:24" ht="12.7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</row>
    <row r="283" spans="1:24" ht="12.7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</row>
    <row r="284" spans="1:24" ht="12.7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</row>
    <row r="285" spans="1:24" ht="12.7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</row>
    <row r="286" spans="1:24" ht="12.7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</row>
    <row r="287" spans="1:24" ht="12.7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</row>
    <row r="288" spans="1:24" ht="12.7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</row>
    <row r="289" spans="1:24" ht="12.7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</row>
    <row r="290" spans="1:24" ht="12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</row>
    <row r="291" spans="1:24" ht="12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</row>
    <row r="292" spans="1:24" ht="12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</row>
    <row r="293" spans="1:24" ht="12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</row>
    <row r="294" spans="1:24" ht="12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</row>
    <row r="295" spans="1:24" ht="12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</row>
    <row r="296" spans="1:24" ht="12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</row>
    <row r="297" spans="1:24" ht="12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</row>
    <row r="298" spans="1:24" ht="12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</row>
    <row r="299" spans="1:24" ht="12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</row>
    <row r="300" spans="1:24" ht="12.7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</row>
    <row r="301" spans="1:24" ht="12.7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</row>
    <row r="302" spans="1:24" ht="12.7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</row>
    <row r="303" spans="1:24" ht="12.7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</row>
    <row r="304" spans="1:24" ht="12.7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</row>
    <row r="305" spans="1:24" ht="12.7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</row>
    <row r="306" spans="1:24" ht="12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</row>
    <row r="307" spans="1:24" ht="12.7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</row>
    <row r="308" spans="1:24" ht="12.7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</row>
    <row r="309" spans="1:24" ht="12.7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</row>
    <row r="310" spans="1:24" ht="12.7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</row>
    <row r="311" spans="1:24" ht="12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</row>
    <row r="312" spans="1:24" ht="12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</row>
    <row r="313" spans="1:24" ht="12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</row>
    <row r="314" spans="1:24" ht="12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</row>
    <row r="315" spans="1:24" ht="12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</row>
    <row r="316" spans="1:24" ht="12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</row>
    <row r="317" spans="1:24" ht="12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</row>
    <row r="318" spans="1:24" ht="12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</row>
    <row r="319" spans="1:24" ht="12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</row>
    <row r="320" spans="1:24" ht="12.7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</row>
    <row r="321" spans="1:24" ht="12.7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</row>
    <row r="322" spans="1:24" ht="12.7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</row>
    <row r="323" spans="1:24" ht="12.7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</row>
    <row r="324" spans="1:24" ht="12.7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</row>
    <row r="325" spans="1:24" ht="12.7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</row>
    <row r="326" spans="1:24" ht="12.7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</row>
    <row r="327" spans="1:24" ht="12.7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</row>
    <row r="328" spans="1:24" ht="12.7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</row>
    <row r="329" spans="1:24" ht="12.7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</row>
    <row r="330" spans="1:24" ht="12.7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</row>
  </sheetData>
  <mergeCells count="136">
    <mergeCell ref="O73:P73"/>
    <mergeCell ref="O74:P74"/>
    <mergeCell ref="B83:D84"/>
    <mergeCell ref="I73:K73"/>
    <mergeCell ref="I74:K74"/>
    <mergeCell ref="B76:D76"/>
    <mergeCell ref="B71:F71"/>
    <mergeCell ref="I71:K71"/>
    <mergeCell ref="O71:P71"/>
    <mergeCell ref="B69:D69"/>
    <mergeCell ref="E69:F69"/>
    <mergeCell ref="B70:D70"/>
    <mergeCell ref="E70:F70"/>
    <mergeCell ref="B67:D67"/>
    <mergeCell ref="E67:F67"/>
    <mergeCell ref="B68:D68"/>
    <mergeCell ref="E68:F68"/>
    <mergeCell ref="B65:D65"/>
    <mergeCell ref="E65:F65"/>
    <mergeCell ref="B66:D66"/>
    <mergeCell ref="E66:F66"/>
    <mergeCell ref="B63:D63"/>
    <mergeCell ref="E63:F63"/>
    <mergeCell ref="B64:D64"/>
    <mergeCell ref="E64:F64"/>
    <mergeCell ref="B61:D61"/>
    <mergeCell ref="E61:F61"/>
    <mergeCell ref="B62:D62"/>
    <mergeCell ref="E62:F62"/>
    <mergeCell ref="B59:D59"/>
    <mergeCell ref="E59:F59"/>
    <mergeCell ref="B60:D60"/>
    <mergeCell ref="E60:F60"/>
    <mergeCell ref="B57:D57"/>
    <mergeCell ref="E57:F57"/>
    <mergeCell ref="B58:D58"/>
    <mergeCell ref="E58:F58"/>
    <mergeCell ref="B55:D55"/>
    <mergeCell ref="E55:F55"/>
    <mergeCell ref="B56:D56"/>
    <mergeCell ref="E56:F56"/>
    <mergeCell ref="B53:D53"/>
    <mergeCell ref="E53:F53"/>
    <mergeCell ref="B54:D54"/>
    <mergeCell ref="E54:F54"/>
    <mergeCell ref="B51:D51"/>
    <mergeCell ref="E51:F51"/>
    <mergeCell ref="B52:D52"/>
    <mergeCell ref="E52:F52"/>
    <mergeCell ref="B49:D49"/>
    <mergeCell ref="E49:F49"/>
    <mergeCell ref="B50:D50"/>
    <mergeCell ref="E50:F50"/>
    <mergeCell ref="B47:D47"/>
    <mergeCell ref="E47:F47"/>
    <mergeCell ref="B48:D48"/>
    <mergeCell ref="E48:F48"/>
    <mergeCell ref="B45:D45"/>
    <mergeCell ref="E45:F45"/>
    <mergeCell ref="B46:D46"/>
    <mergeCell ref="E46:F46"/>
    <mergeCell ref="B43:D43"/>
    <mergeCell ref="E43:F43"/>
    <mergeCell ref="B44:D44"/>
    <mergeCell ref="E44:F44"/>
    <mergeCell ref="B41:D41"/>
    <mergeCell ref="E41:F41"/>
    <mergeCell ref="B42:D42"/>
    <mergeCell ref="E42:F42"/>
    <mergeCell ref="B36:D36"/>
    <mergeCell ref="E36:F36"/>
    <mergeCell ref="A39:P39"/>
    <mergeCell ref="B40:D40"/>
    <mergeCell ref="E40:F40"/>
    <mergeCell ref="B34:D34"/>
    <mergeCell ref="E34:F34"/>
    <mergeCell ref="B35:D35"/>
    <mergeCell ref="E35:F35"/>
    <mergeCell ref="B32:D32"/>
    <mergeCell ref="E32:F32"/>
    <mergeCell ref="B33:D33"/>
    <mergeCell ref="E33:F33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H11:J11"/>
    <mergeCell ref="K11:M11"/>
    <mergeCell ref="N11:P11"/>
    <mergeCell ref="B13:D13"/>
    <mergeCell ref="E13:F13"/>
    <mergeCell ref="A11:A12"/>
    <mergeCell ref="B11:D12"/>
    <mergeCell ref="E11:F12"/>
    <mergeCell ref="G11:G12"/>
    <mergeCell ref="A8:D8"/>
    <mergeCell ref="F8:N8"/>
    <mergeCell ref="A9:D9"/>
    <mergeCell ref="A7:D7"/>
    <mergeCell ref="G7:P7"/>
    <mergeCell ref="A1:P1"/>
    <mergeCell ref="C3:N3"/>
    <mergeCell ref="A4:P4"/>
    <mergeCell ref="A6:P6"/>
  </mergeCells>
  <printOptions horizontalCentered="1"/>
  <pageMargins left="0.7874015748031497" right="0.5905511811023623" top="0.7874015748031497" bottom="0.7874015748031497" header="0" footer="0"/>
  <pageSetup fitToHeight="6" fitToWidth="1" horizontalDpi="600" verticalDpi="600" orientation="landscape" paperSize="9" scale="69" r:id="rId1"/>
  <rowBreaks count="2" manualBreakCount="2">
    <brk id="57" max="15" man="1"/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2012-03-01T14:38:51Z</cp:lastPrinted>
  <dcterms:created xsi:type="dcterms:W3CDTF">1996-10-08T23:32:33Z</dcterms:created>
  <dcterms:modified xsi:type="dcterms:W3CDTF">2012-03-01T14:46:13Z</dcterms:modified>
  <cp:category/>
  <cp:version/>
  <cp:contentType/>
  <cp:contentStatus/>
</cp:coreProperties>
</file>