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7" activeTab="14"/>
  </bookViews>
  <sheets>
    <sheet name="1001010" sheetId="1" r:id="rId1"/>
    <sheet name="1001050" sheetId="2" r:id="rId2"/>
    <sheet name="1001070" sheetId="3" r:id="rId3"/>
    <sheet name="1001080" sheetId="4" r:id="rId4"/>
    <sheet name="1001100" sheetId="5" r:id="rId5"/>
    <sheet name="1001130" sheetId="6" r:id="rId6"/>
    <sheet name="1001170" sheetId="7" r:id="rId7"/>
    <sheet name="1001200" sheetId="8" r:id="rId8"/>
    <sheet name="1003010" sheetId="9" r:id="rId9"/>
    <sheet name="1003020" sheetId="10" r:id="rId10"/>
    <sheet name="1003070" sheetId="11" r:id="rId11"/>
    <sheet name="1003080" sheetId="12" r:id="rId12"/>
    <sheet name="1004010" sheetId="13" r:id="rId13"/>
    <sheet name="1004020" sheetId="14" r:id="rId14"/>
    <sheet name="1004070" sheetId="15" r:id="rId15"/>
  </sheets>
  <definedNames>
    <definedName name="_xlnm.Print_Area" localSheetId="4">'1001100'!$A$1:$M$46</definedName>
    <definedName name="_xlnm.Print_Area" localSheetId="7">'1001200'!$A$1:$P$70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3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Admin</author>
  </authors>
  <commentList>
    <comment ref="A3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Admin</author>
  </authors>
  <commentList>
    <comment ref="A3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Admin</author>
  </authors>
  <commentList>
    <comment ref="A1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A3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A4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<sst xmlns="http://schemas.openxmlformats.org/spreadsheetml/2006/main" count="1695" uniqueCount="478">
  <si>
    <t>Кількість затримань за крадіжки матеріальних цінностей на особливо-важливих об'єктах</t>
  </si>
  <si>
    <t>Кількість затримань за спробу проникнення на об'єкти дипломатичного призначення</t>
  </si>
  <si>
    <t>Кількість затримань за скоєння злочину під час охорони об'єктів дипломатичного призначення</t>
  </si>
  <si>
    <t>Кількість затримань за адміністративні порушення під час охорони об'єктів дипломатичного призначення</t>
  </si>
  <si>
    <t>Кількість варт з охорони спеціальних вантажів</t>
  </si>
  <si>
    <t>Кількість об'єктів житлового будівництва, що підлягають перевірці</t>
  </si>
  <si>
    <t>план будівництва та придбання житла</t>
  </si>
  <si>
    <t>Кількість корпусів на яких  виконано науково-технічне дослідження, щодо визначення можливості їх добудови в рамках виконання заходів з відновлення будівництва шести 34-поверхових житлових будинків на просп. Генерала Ватутіна, 9 корпуси 1-6, у м. Києві</t>
  </si>
  <si>
    <t>проектна пропозиція по закінченню будівництва шести 34-поверхових житлових будинків на просп. Генерала Ватутіна, 9 корпуси 1-6, у м. Києві</t>
  </si>
  <si>
    <t>Кількість котелень на яких проведено роботи з ремонту та реконструкції</t>
  </si>
  <si>
    <t>план заходів до Програми енергозбереження у військових частинах</t>
  </si>
  <si>
    <t>Середньомісячний розмір грошового забезпечення військовослужбовців (крім військовослужбовців строкової служби)</t>
  </si>
  <si>
    <t>розрахункові дані</t>
  </si>
  <si>
    <t>Середньомісячний розмір грошового забезпечення військовослужбовців строкової служби</t>
  </si>
  <si>
    <t>Середньомісячний розмір заробітної плати робітників та службовців</t>
  </si>
  <si>
    <t>Середньодобова вартість харчування військовослужбовців строкової служби</t>
  </si>
  <si>
    <t>Кількість автопатрулів для охорони об'єктів дипломатичного призначення</t>
  </si>
  <si>
    <t>Чисельність особового складу, що залучається до несення бойової служби по охороні особливо-важливих державних об'єктів (на добу)</t>
  </si>
  <si>
    <t>Чисельність особового складу, що залучається до несення бойової служби з охорони об'єктів дипломатичного призначення (на добу)</t>
  </si>
  <si>
    <t>Середній розмір заробітної плати службовців служби замовника управління капітального будівництва ВВ МВС України</t>
  </si>
  <si>
    <t>Службове навантаження на одного працівника служби замовника управління капітального будівництва ВВ МВС України (люд./год.)</t>
  </si>
  <si>
    <t>Опосередкована вартість 1 кв. м перехідних об'єктів реконструкції</t>
  </si>
  <si>
    <t>проектно-кошторисна документація</t>
  </si>
  <si>
    <t>Опосередкована вартість 1 кв. м ввідних об'єктів реконструкції</t>
  </si>
  <si>
    <t>Середній відсоток забезпеченості особового складу засобами індивідуального бронезахисту та активної оборони</t>
  </si>
  <si>
    <t>аналіз укомплектованості військ озброєнням та технікою</t>
  </si>
  <si>
    <t>Середній відсоток забезпеченості підрозділів боєприпасами для потреб бойової підготовки</t>
  </si>
  <si>
    <t>Середній відсоток забезпеченості військ інженерною технікою, майном та боєприпасами</t>
  </si>
  <si>
    <t>Середній відсоток забезпеченості військ озброєнням та засобами радіаційно-хімічного захисту</t>
  </si>
  <si>
    <t>Середній відсоток справності авіаційної техніки</t>
  </si>
  <si>
    <t>Питома вага маршрутів з охорони громадського порядку за допомогою пересувних засобів у загальній кількості маршрутів</t>
  </si>
  <si>
    <t>Відсоток забезпечення охорони об'єктів дипломатичного призначення та особливо-важливих об'єктів</t>
  </si>
  <si>
    <t>Відсоток виконаних робіт по перевірці об'єктів будівництва</t>
  </si>
  <si>
    <t>Виконано робіт по перехідних об'єктах реконструкції</t>
  </si>
  <si>
    <t>Виконано робіт по ввідних об'єктах реконструкції</t>
  </si>
  <si>
    <t>Обсяг погашеної кредиторської заборгованість від запланованого</t>
  </si>
  <si>
    <t>Обсяг виконаних заходів від запланованого з відновлення будівництва шести 34-поверхових житлових будинків на просп. Генерала Ватутіна, 9 корпуси 1-6, у м. Києві</t>
  </si>
  <si>
    <t xml:space="preserve">”Підготовка кадрів для внутрішніх військ МВС України вищими навчальними закладами ІІІ і ІV рівнів акредитації”  </t>
  </si>
  <si>
    <t>Кількість власних навчальних закладів III і IV рівнів акредитації</t>
  </si>
  <si>
    <t>Кількість осіб, які навчаються у власних вищих навчальних закладах</t>
  </si>
  <si>
    <t>штат, ліцензія</t>
  </si>
  <si>
    <t>Кількість осіб, які навчаються у власних вищих навчальних закладах за плату</t>
  </si>
  <si>
    <t>ліцензія</t>
  </si>
  <si>
    <t>Курсанти</t>
  </si>
  <si>
    <t>Кількість осіб, які закінчують курс навчання у власних вищих військово-навчальних закладах III і IV рівнів акредитації</t>
  </si>
  <si>
    <t>ліцензія, штат</t>
  </si>
  <si>
    <t>Кількість осіб, які закінчують курс навчання у власних вищих військово-навчальних закладах III і IV рівнів акредитації (за плату)</t>
  </si>
  <si>
    <t>Середні витрати на підготовку одного фахівця</t>
  </si>
  <si>
    <t>Середньомісячний розмір грошового забезпечення військовослужбовців (крім курсантів та військовослужбовців строкової служби)</t>
  </si>
  <si>
    <t>Середньомісячний розмір грошового забезпечення курсантів</t>
  </si>
  <si>
    <t>Середньодобова вартість харчування курсантів та військовослужбовців строкової служби</t>
  </si>
  <si>
    <t>Відсоток випускників працевлаштованих у внутрішніх військах</t>
  </si>
  <si>
    <t xml:space="preserve">”Стаціонарне лікування військовослужбовців внутрішніх військ МВС України у власних медичних закладах”  </t>
  </si>
  <si>
    <t>Кількість ліжкомісць у медичних закладах, які фінансуються по бюджетній програмі</t>
  </si>
  <si>
    <t>донесення підпорядкованих підрозділів</t>
  </si>
  <si>
    <t>Чисельність пролікованих/реабілітованих хворих</t>
  </si>
  <si>
    <t>Чисельність осіб, які отримали послуги санаторно-курортних закладів</t>
  </si>
  <si>
    <t>Кількість пролікованих з інфекційними хворобами</t>
  </si>
  <si>
    <t>Кількість пролікованих з хворобами органів дихання</t>
  </si>
  <si>
    <t>Кількість пролікованих з хворобами органів системи кровообігу</t>
  </si>
  <si>
    <t>Кількість пролікованих з хворобами органів травлення</t>
  </si>
  <si>
    <t>Кількість пролікованих з хворобами шкіри</t>
  </si>
  <si>
    <t>Кількість пролікованих з іншими хворобами</t>
  </si>
  <si>
    <t>Вартість ліжко-дня стаціонарного закладу</t>
  </si>
  <si>
    <t>Вартість ліжко-дня в оздоровчому закладі</t>
  </si>
  <si>
    <t>Виписано з одужанням</t>
  </si>
  <si>
    <t>Інформація про виконання результативних показників, що характеризують виконання бюджетної програми</t>
  </si>
  <si>
    <t>Міністерство внутрішніх справ України</t>
  </si>
  <si>
    <t>(найменування головного розпорядника коштів державного бюджету)</t>
  </si>
  <si>
    <t>Керівництво та управління діяльністю органів внутрішніх справ</t>
  </si>
  <si>
    <t>(код програмної класифікації видатківа кредитування бюджету) </t>
  </si>
  <si>
    <t>(назва бюджетної програми) </t>
  </si>
  <si>
    <t>N з/п </t>
  </si>
  <si>
    <t>Показники </t>
  </si>
  <si>
    <t>Одиниця виміру </t>
  </si>
  <si>
    <t>Джерело інформації </t>
  </si>
  <si>
    <t>Затверджено паспортом бюджетної програми на звітний період </t>
  </si>
  <si>
    <t>Виконано за звітний період </t>
  </si>
  <si>
    <t>Відхилення </t>
  </si>
  <si>
    <t>загальний фонд </t>
  </si>
  <si>
    <t>спеціальний фонд </t>
  </si>
  <si>
    <t>разом </t>
  </si>
  <si>
    <t>1 </t>
  </si>
  <si>
    <t>Затрат </t>
  </si>
  <si>
    <t>Кількість департаментів, головних управлінь, самостійних управлінь та відділів центрального апарату МВС України</t>
  </si>
  <si>
    <t>кількість</t>
  </si>
  <si>
    <t>Штатний розклад</t>
  </si>
  <si>
    <t>Вищий начальницький склад</t>
  </si>
  <si>
    <t>осіб</t>
  </si>
  <si>
    <t>Старший начальницький склад</t>
  </si>
  <si>
    <t>Середній начальницький склад</t>
  </si>
  <si>
    <t>Молодший начальницький склад</t>
  </si>
  <si>
    <t>Державні службовці</t>
  </si>
  <si>
    <t>Робітники та службовці</t>
  </si>
  <si>
    <t>2 </t>
  </si>
  <si>
    <t>Продукту </t>
  </si>
  <si>
    <t>Кількість розроблених/прийнятих нормативно-правових актів</t>
  </si>
  <si>
    <t>шт.</t>
  </si>
  <si>
    <t>План роботи</t>
  </si>
  <si>
    <t>Кількість виконаних доручень</t>
  </si>
  <si>
    <t>од.</t>
  </si>
  <si>
    <t>Звітність</t>
  </si>
  <si>
    <t>Кількість опрацьованих звернень, заяв, скарг громадян</t>
  </si>
  <si>
    <t xml:space="preserve">Кількість контрольних заходів </t>
  </si>
  <si>
    <t>План заходів</t>
  </si>
  <si>
    <t>3 </t>
  </si>
  <si>
    <t>Ефективності </t>
  </si>
  <si>
    <t>Кількість розроблених/прийнятих нормативно-правових актів на 1 виконавця</t>
  </si>
  <si>
    <t>Кількість виконаних доручень на 1 виконавця</t>
  </si>
  <si>
    <t>Кількість опрацьованих звернень, заяв, скарг громадян України на 1 виконавця</t>
  </si>
  <si>
    <t>Кількість контрольних заходів на 1 виконавця</t>
  </si>
  <si>
    <t>Середньомісячне грошове забезпечення на 1 особу</t>
  </si>
  <si>
    <t>грн.</t>
  </si>
  <si>
    <t>Середньомісячна заробітна плата на 1 особу</t>
  </si>
  <si>
    <t>4 </t>
  </si>
  <si>
    <t>Якості</t>
  </si>
  <si>
    <t>Організація і координація діяльності органів внутрішніх справ</t>
  </si>
  <si>
    <t>відс.</t>
  </si>
  <si>
    <t>Відсоток прийнятих нормативно-правових актів до розроблених</t>
  </si>
  <si>
    <t>Відсоток вчасно виконаних доручень до їх загальної кількості</t>
  </si>
  <si>
    <t>Відсоток усунених недоліків, що були виявлені у ході контрольних заходів до загального обсягу виявлених недоліків</t>
  </si>
  <si>
    <t>(підпис) </t>
  </si>
  <si>
    <t>(ініціали і прізвище) </t>
  </si>
  <si>
    <t xml:space="preserve">”Участь органів внутрішніх справ у міжнародних миротворчих операціях”  </t>
  </si>
  <si>
    <t>Витрати на заходи з охорони громадського порядку та безпеки в населених пунктах</t>
  </si>
  <si>
    <t>тис.грн.</t>
  </si>
  <si>
    <t>Кількість працівників спеціального миротворчого центру</t>
  </si>
  <si>
    <t>Робітникі та службовці</t>
  </si>
  <si>
    <t>Кількість заходів по охороні громадського порядку та безпеки в населених пунктах</t>
  </si>
  <si>
    <t>Кількість цільових операцій по вилученню з незаконного обігу зброї, наркотиків</t>
  </si>
  <si>
    <t>Кількість супроводжених міжнародних суддів та забезпечення їх особистої безпеки</t>
  </si>
  <si>
    <t xml:space="preserve">Кількість заходів по забезпеченню безпеки при перевезенні готівкової грошової маси  </t>
  </si>
  <si>
    <t>Кількість операцій з припинення блокування населенням автошляхів</t>
  </si>
  <si>
    <t>Кількість вилученої зброї</t>
  </si>
  <si>
    <t>Витрати на 1 миротворця на місяць</t>
  </si>
  <si>
    <t>Рівень виконання покладених завдань на миротворчий персонал, задіяний у виконанні міжнародніх миротворчих операцій</t>
  </si>
  <si>
    <t>Підготовка кадрів для органів внутрішніх справ вищими закладами освіти III та IV рівнів акредитації</t>
  </si>
  <si>
    <t>Кількість навчальних закладів</t>
  </si>
  <si>
    <t>Кількість випускників</t>
  </si>
  <si>
    <t>Магістри</t>
  </si>
  <si>
    <t xml:space="preserve">Кількість аспірантів та ад'юнктів, що захистилися </t>
  </si>
  <si>
    <t xml:space="preserve">Кількість докторантів, що захистилися </t>
  </si>
  <si>
    <t>Кількість годин на викладача</t>
  </si>
  <si>
    <t>годин</t>
  </si>
  <si>
    <t>Середні витрати на підготовку одного курсанта (грн./особа) за державним замовленням</t>
  </si>
  <si>
    <t>Розрахункові дані</t>
  </si>
  <si>
    <t>Середньомісячне грошове забезпечення на 1 курсанта</t>
  </si>
  <si>
    <t>ПКМУ від 07.11.2007 №1294</t>
  </si>
  <si>
    <t>Середньодобова вартість харчування на 1 особу</t>
  </si>
  <si>
    <t>Встановлені норми харчування</t>
  </si>
  <si>
    <t>Кількість випускників із відзнакою</t>
  </si>
  <si>
    <t>Відсоток випускників працевлаштованих в системі МВС</t>
  </si>
  <si>
    <t xml:space="preserve">”Наукове та інформаційно-аналітичне забезпечення заходів по боротьбі з організованою злочинністю і корупцією”  </t>
  </si>
  <si>
    <t>Кількість установ</t>
  </si>
  <si>
    <t>Постанова КМУ від 14.07.1997      № 763</t>
  </si>
  <si>
    <t>Кількість штатних одиниць</t>
  </si>
  <si>
    <t>Кількість наукових розробок</t>
  </si>
  <si>
    <t>Тематичні плани фундаментальних розробок</t>
  </si>
  <si>
    <t>Кількість аналітичних матеріалів</t>
  </si>
  <si>
    <t>Публікації монографій та підручників</t>
  </si>
  <si>
    <t>Звіт про підсумки роботи</t>
  </si>
  <si>
    <t>Видання збірників коментарів, нормативних актів</t>
  </si>
  <si>
    <t>Публікації наукових статей</t>
  </si>
  <si>
    <t>Видавництво інформаційних бюлетенів</t>
  </si>
  <si>
    <t>Видання журналів</t>
  </si>
  <si>
    <t>Вартість видання одного примірника</t>
  </si>
  <si>
    <t>Відсоток впроваджених у практику результатів наукових та інформаційно-аналітичних розробок</t>
  </si>
  <si>
    <t>Рівень виконання заходів з охорони громадського порядку та безпеки в населених пунктах</t>
  </si>
  <si>
    <t>Рівень забезпечення особистої безпеки міжнародних суддів</t>
  </si>
  <si>
    <t>Кількість дитячих дошкільних закладів</t>
  </si>
  <si>
    <t>Кількість дитячих оздоровчих таборів</t>
  </si>
  <si>
    <t>Чисельність робітників та службовців</t>
  </si>
  <si>
    <t>Чисельність дітей за списком у дитячих дошкільних закладах</t>
  </si>
  <si>
    <t>чол.</t>
  </si>
  <si>
    <t>Кількість діто-днів у дитячих дошкільних закладах</t>
  </si>
  <si>
    <t>люд./дн.</t>
  </si>
  <si>
    <t>Витрати на харчування на 1 діто-день в дитячих закладах</t>
  </si>
  <si>
    <t>Серньомісячна заробітна плата на 1 особу</t>
  </si>
  <si>
    <t>Відвідування дитячого закладу 1 дитиною на рік</t>
  </si>
  <si>
    <t>Кількість ліжок в стаціонарах</t>
  </si>
  <si>
    <t>Кількість ліжок в реабілітаційних центрах</t>
  </si>
  <si>
    <t>Старший начальницькій склад</t>
  </si>
  <si>
    <t>Зведений кошторис</t>
  </si>
  <si>
    <t>Кількість лікарських відвідувань</t>
  </si>
  <si>
    <t>тис.од.</t>
  </si>
  <si>
    <t>Кількість ліжко-днів в реабілітаційних центрах</t>
  </si>
  <si>
    <t>Середня тривалість перебування в стаціонарі 1 хворого</t>
  </si>
  <si>
    <t>днів</t>
  </si>
  <si>
    <t>Середня тривалість перебування на реабілітації 1 хворого</t>
  </si>
  <si>
    <t>Завантаженість ліжкового фонду в стаціонарах</t>
  </si>
  <si>
    <t>Завантаженість ліжкового фонду в реабілітаційних центрах</t>
  </si>
  <si>
    <t>Середньодобова вартість харчування на 1 хворого в стаціонарі</t>
  </si>
  <si>
    <t>Розрахункова вартість, відповідно до встановлених норм харчування</t>
  </si>
  <si>
    <t>Середньодобова вартість харчування на 1 хворого в реабілітаційному центрі</t>
  </si>
  <si>
    <t>Рівень забезпеченності стаціонарним лікуванням</t>
  </si>
  <si>
    <t>Рівень забезпеченності реабілітацією</t>
  </si>
  <si>
    <t>Керівництво та управління у сфері міграції, громадянства, імміграції та реєстрації фізичних осіб</t>
  </si>
  <si>
    <t>Штатний розпис</t>
  </si>
  <si>
    <t>Кількість опрацьованих листів, заяв, звернень</t>
  </si>
  <si>
    <t>Кількість опрацьованих доручень Уряду</t>
  </si>
  <si>
    <t>Кількість опрацьованих (розроблених) проектів нормативно-правових актів</t>
  </si>
  <si>
    <t>Кількість опрацьованих листів, заяв, звернень на одного працівника</t>
  </si>
  <si>
    <t>Кількість опрацьованих доручень на одного працівника</t>
  </si>
  <si>
    <t>Кількість опрацьованих (розроблених) проектів нормативно-правових актів на одного працівника</t>
  </si>
  <si>
    <t>Відсоток вчасно виконаних доручень</t>
  </si>
  <si>
    <t>Забезпечення виконання завдань та функцій у сфері громадянства, імміграції та реєстрації фізичних осіб</t>
  </si>
  <si>
    <t>Кількість управлінь в регіонах</t>
  </si>
  <si>
    <t>тис.шт.</t>
  </si>
  <si>
    <t>Середньомісячна заробітна плата на одну особу</t>
  </si>
  <si>
    <t>Статистична звітність</t>
  </si>
  <si>
    <t>Кількість пунктів тимчасового розміщення біженців</t>
  </si>
  <si>
    <t>Інформація пунктів</t>
  </si>
  <si>
    <t>Інформація ДМС</t>
  </si>
  <si>
    <t>кв.м.</t>
  </si>
  <si>
    <t>Внески до Міжнародної організації міграції</t>
  </si>
  <si>
    <t>Інформація про результативні показники, що характеризують виконання бюджетної програми</t>
  </si>
  <si>
    <t>Забезпечення захисту прав і свобод громадян, суспільства і держави від протиправних посягань, охорона громадського порядку та протидія незаконній міграції</t>
  </si>
  <si>
    <t>Затверджено паспортом бюджетної програми</t>
  </si>
  <si>
    <t>Виконано за звітній переод</t>
  </si>
  <si>
    <t>Відхилення</t>
  </si>
  <si>
    <t>Затрат</t>
  </si>
  <si>
    <t>Кількість управлінь  на транспорті</t>
  </si>
  <si>
    <t>Кількість підрозділів підпорядкованих МВС</t>
  </si>
  <si>
    <t>Вузли місцевого рівня, які підлягають технічному обслуговуванню, адмініструванню та модернізації програмного забезпечення</t>
  </si>
  <si>
    <t>Згідно з контрактом з консорціумом "ЄДАПС"</t>
  </si>
  <si>
    <t>Вузли регіонального рівня, які підлягають технічному обслуговуванню, адмініструванню та модернізації програмного забезпечення</t>
  </si>
  <si>
    <t>Головний обчислювальний центр, який підлягає обслуговуванню</t>
  </si>
  <si>
    <t>Судові установи, що підлягають охороні</t>
  </si>
  <si>
    <t>Закон України "Про судоустрій України"</t>
  </si>
  <si>
    <t>Установи судово-психіатричної експертизи, що підлягають охороні</t>
  </si>
  <si>
    <r>
      <t>Кошторисна вартість об</t>
    </r>
    <r>
      <rPr>
        <sz val="12"/>
        <rFont val="Arial Cyr"/>
        <family val="0"/>
      </rPr>
      <t>’</t>
    </r>
    <r>
      <rPr>
        <sz val="12"/>
        <rFont val="Times New Roman"/>
        <family val="1"/>
      </rPr>
      <t>єктів органів внутрішніх справ, що будуються, ремонтуються та реконструюються</t>
    </r>
  </si>
  <si>
    <t>Продукту</t>
  </si>
  <si>
    <t>Кількість зареєєстрованих злочинів</t>
  </si>
  <si>
    <t>Кількість злочинів, пов'язаних з наркотиками</t>
  </si>
  <si>
    <t>Кількість злочинів, скоєних неповнолітніми та за їх участю</t>
  </si>
  <si>
    <t>Кількість злочинів, пов'язаних з торгівлею людьми</t>
  </si>
  <si>
    <t>Кількість вилученої вогнепальної зброї</t>
  </si>
  <si>
    <t>Кількість вилучених наркотичних засобів із незаконног обігу за кримінальними справами</t>
  </si>
  <si>
    <t>тонн</t>
  </si>
  <si>
    <t xml:space="preserve">Відшкодовано збитків від викритих злочинів </t>
  </si>
  <si>
    <t>Кількість виданих паспортів громадянина України для виїзду за кордон</t>
  </si>
  <si>
    <t>Кількість виданих проїздних документів дитини для виїзду за кордон</t>
  </si>
  <si>
    <t>Кількість виданих тимчасових посвідчені громадянина України</t>
  </si>
  <si>
    <t>тис.куб.м</t>
  </si>
  <si>
    <t>Динаміка злочинів учинених неповнолітніми (- зменшення, +збільшення)</t>
  </si>
  <si>
    <t>Установлено та повернуто в Україну потерпілих, пов'язаних з торгівлею людьми</t>
  </si>
  <si>
    <t>Вартість 1 паспорту громадянина України</t>
  </si>
  <si>
    <t>Ціна ПК "Україна"</t>
  </si>
  <si>
    <t>Вартість бланка паспорту громадянина України для виїзду за кордон</t>
  </si>
  <si>
    <t>Ціна консорціума "ЄДАПС"</t>
  </si>
  <si>
    <t>Вартість 1 проїздного документу дитини для виїзду за кордон</t>
  </si>
  <si>
    <t xml:space="preserve">Вартість бланка тимчасового посвідчення громадянина України </t>
  </si>
  <si>
    <t>Кількість працівників для охорони 1 приміщення суду</t>
  </si>
  <si>
    <t>Кількість працівників для забезпечення громадського порядку 1 установи судово-психіатричної експертизи</t>
  </si>
  <si>
    <t>Середньомісячне грошове утримання на одну особу</t>
  </si>
  <si>
    <t>Розрахунові дані</t>
  </si>
  <si>
    <t>Середньодобова вартість харчування на одну особу в спецустановах</t>
  </si>
  <si>
    <t>Забезпечення охорони громадського порядку, запобігання адміністративним порушенням та їх припинення</t>
  </si>
  <si>
    <t>Забезпечення паспортами громадянина України</t>
  </si>
  <si>
    <t>Забезпеченість функціонування вузлів регіонального рівня та наявних вузлів місцевого рівня ДІС</t>
  </si>
  <si>
    <t>Директор ДФЗБО МВС України</t>
  </si>
  <si>
    <t>С.М. Копитов</t>
  </si>
  <si>
    <t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t>
  </si>
  <si>
    <t>(код програмної класифікації видатків</t>
  </si>
  <si>
    <t>(назва бюджетної програми)</t>
  </si>
  <si>
    <t>та кредитування бюджету)</t>
  </si>
  <si>
    <t>№ з/п</t>
  </si>
  <si>
    <t>Показнки</t>
  </si>
  <si>
    <t>Одиниця виміру</t>
  </si>
  <si>
    <t>Джерело інформації</t>
  </si>
  <si>
    <t>Затверджено поспортом бюджетної програми на звітний період</t>
  </si>
  <si>
    <t>Виконано за звітний період</t>
  </si>
  <si>
    <t>Загальний фонд</t>
  </si>
  <si>
    <t>Спеціальний фонд</t>
  </si>
  <si>
    <t>Разом</t>
  </si>
  <si>
    <t>1.</t>
  </si>
  <si>
    <t>Кількість територіальних організацій та апарату управління ФСТ “Динамо” , що входять до складу товариства  “Динамо”  України</t>
  </si>
  <si>
    <t>2.</t>
  </si>
  <si>
    <t>Кількість штатних посад працівників Товариства</t>
  </si>
  <si>
    <t>3.</t>
  </si>
  <si>
    <t>Єдиний календарний план</t>
  </si>
  <si>
    <t>4.</t>
  </si>
  <si>
    <t>Кількість спортивних змагань</t>
  </si>
  <si>
    <t>5.</t>
  </si>
  <si>
    <t>Розподіл видатків, затверджений  МВС України</t>
  </si>
  <si>
    <t>6.</t>
  </si>
  <si>
    <t>Кількість спортивних споруд, яким надається фінансова підтримка на поточне утримання</t>
  </si>
  <si>
    <t>7.</t>
  </si>
  <si>
    <t>Загальний обсяг споживання електроенергії спортивними спорудами, які отримують фінансову підтримку з державного бюджету</t>
  </si>
  <si>
    <t>кВт</t>
  </si>
  <si>
    <t>Договори з комунальними організаціями, розрахункові дані</t>
  </si>
  <si>
    <t>8.</t>
  </si>
  <si>
    <t>Загальний обсяг споживання природного газу спортивними спорудами, які отримують фінансову підтримку з державного бюджету</t>
  </si>
  <si>
    <t>9.</t>
  </si>
  <si>
    <t>Загальний обсяг споживання теплової енергії спортивними спорудами, які отримують фінансову підтримку з державного бюджету</t>
  </si>
  <si>
    <t>Гкал</t>
  </si>
  <si>
    <t>10.</t>
  </si>
  <si>
    <t>Загальна площа спортивних споруд, які отримують фінансову підтримку з державного бюджету, на яких планується провести капітальний ремонт та реконструкцію</t>
  </si>
  <si>
    <t>Паспорт спортивної споруди, облікова картка площинної споруди</t>
  </si>
  <si>
    <t>11.</t>
  </si>
  <si>
    <t>Проектно-кошторисна документація, тендерна документація</t>
  </si>
  <si>
    <t>12.</t>
  </si>
  <si>
    <t>13.</t>
  </si>
  <si>
    <t>Загальна вартість обладнання інженерного призначення</t>
  </si>
  <si>
    <t>14.</t>
  </si>
  <si>
    <t>15.</t>
  </si>
  <si>
    <t>Проектно-кошторисна документація</t>
  </si>
  <si>
    <t>16.</t>
  </si>
  <si>
    <t>Загальна вартість ремонтних робіт, робіт з демонтажу та монтажу (включаючи ПДВ)</t>
  </si>
  <si>
    <t>Кількість спортивних споруд, яким надається фінансова підтримка</t>
  </si>
  <si>
    <t xml:space="preserve">Кількість спортивних секцій   </t>
  </si>
  <si>
    <t>Кількість спортсменів, що займаються в спортивних секціях</t>
  </si>
  <si>
    <t>люд/дн</t>
  </si>
  <si>
    <t>Кількість колективів фізичної культури правоохоронних органів</t>
  </si>
  <si>
    <t>Статистична звітність № 2-ФК (річна) "Звіт з фізичної культури і спорту" (наказ Мінсім'я-молодьспорту від 05.09.2008 № 3658)</t>
  </si>
  <si>
    <t xml:space="preserve">       Пояснення до п. 4 показника 2 "Продукту": Кількість колективів фізичної культури зросла за рахунок збільшення кількості колективних членів Товариства </t>
  </si>
  <si>
    <t>Кількість членів колективів фізичної культури правоохоронних органів</t>
  </si>
  <si>
    <t>Обсяг  електроенергії, оплата за споживання якої здійснюється за рахунок бюджетних коштів</t>
  </si>
  <si>
    <t>Обсяг  теплової енергії, оплата за споживання якої здійснюється за рахунок бюджетних коштів</t>
  </si>
  <si>
    <t>Площа спортивних споруд, на якій буде здійснено капітальний ремонт, реконструкцію  за рахунок виділеної з державного бюджету фінансової підтримки</t>
  </si>
  <si>
    <t>Перелік обладнання, затверджений МВС, тендерна документація</t>
  </si>
  <si>
    <t>Кількість комплектів обладнання інженерного призначення</t>
  </si>
  <si>
    <t>пог.м.</t>
  </si>
  <si>
    <t>Середньомісячний розмір заробітної плати з нарахуваннями працівників Товариства з розрахунку на 1 особу</t>
  </si>
  <si>
    <t xml:space="preserve"> грн.</t>
  </si>
  <si>
    <t>Середня вартість 1 кВт електроенергії, що споживається спортивними спорудами</t>
  </si>
  <si>
    <t>Середня вартість 1 Гкал теплової енергії, що споживається спортивними спорудами</t>
  </si>
  <si>
    <t>Середня вартість 1 тис.куб.м природного газу, що споживається спортивними спорудами</t>
  </si>
  <si>
    <t>Середній обсяг асигнувань виділених 1 спортивній базі Товариства на капітальний ремонт, реконструкцію  та придбання обладнання</t>
  </si>
  <si>
    <t>Середній обсяг асигнувань виділених 1 спортивній базі Товариства на поточне утримання спортивних споруд</t>
  </si>
  <si>
    <t>Середня вартість 1 комплекту обладнання інженерного призначення</t>
  </si>
  <si>
    <t>Збільшення кількості спортсменів - учасників змагань міжнародного рівня в порівнянні з минулим роком</t>
  </si>
  <si>
    <t>Протоколи міжнародних змагань, розрахункові дані</t>
  </si>
  <si>
    <t>Збільшення кількості підготовлених спортсменів-розрядників,  майстрів спорту в порівнянні з минулим роком</t>
  </si>
  <si>
    <t>Протоколи  змагань, розрахункові дані</t>
  </si>
  <si>
    <t>Збільшення кількості спортсменів учасників всеукраїнських змагань в порівнянні з минулим роком</t>
  </si>
  <si>
    <t>Питома вага спортивних баз Товариства, технічний стан яких поліпшився у поточному році</t>
  </si>
  <si>
    <t xml:space="preserve"> </t>
  </si>
  <si>
    <t>Ефективності</t>
  </si>
  <si>
    <t>за 2012 рік</t>
  </si>
  <si>
    <t>Кількість спеціальних установ міліції</t>
  </si>
  <si>
    <t>Учасники кримінального судочинства, які підлягають державному захисту</t>
  </si>
  <si>
    <r>
      <t>Кіоькість санаторних путівок для інвалідів І, ІІ групи, інвалідність яких настала внаслідок поранення, контузії або захворювання, пов</t>
    </r>
    <r>
      <rPr>
        <sz val="12"/>
        <rFont val="Arial Cyr"/>
        <family val="0"/>
      </rPr>
      <t>'</t>
    </r>
    <r>
      <rPr>
        <sz val="12"/>
        <rFont val="Times New Roman"/>
        <family val="1"/>
      </rPr>
      <t>язані з виконанням службових обов</t>
    </r>
    <r>
      <rPr>
        <sz val="12"/>
        <rFont val="Arial Cyr"/>
        <family val="0"/>
      </rPr>
      <t>'</t>
    </r>
    <r>
      <rPr>
        <sz val="12"/>
        <rFont val="Times New Roman"/>
        <family val="1"/>
      </rPr>
      <t>язків, до спеціалізованих спинальних та кардіологічних санаторіїв інших міністерств та відомств</t>
    </r>
  </si>
  <si>
    <t>Кількість спортивно-масових заходів</t>
  </si>
  <si>
    <t>Кількість випадків, які дають право на отримання одноразової грошової допомоги у разі загибелі або інвалідності працівника міліції</t>
  </si>
  <si>
    <t>Кількість працівників міліції, що матимуть право на виплату одноразової грошової допомоги при звільнені</t>
  </si>
  <si>
    <t>Кількість злочинів у сферах службової та господарської діяльності</t>
  </si>
  <si>
    <t>Кількість заходів щодо забезпечення безпеки та охорони громадського порядку в приміщеннях судів</t>
  </si>
  <si>
    <r>
      <t>Загальна площа придбаних, побудованих, відремонтованих (реконструйованих) об</t>
    </r>
    <r>
      <rPr>
        <sz val="12"/>
        <rFont val="Arial Cyr"/>
        <family val="0"/>
      </rPr>
      <t>'</t>
    </r>
    <r>
      <rPr>
        <sz val="12"/>
        <rFont val="Times New Roman"/>
        <family val="1"/>
      </rPr>
      <t>єктів</t>
    </r>
  </si>
  <si>
    <t>тис.кв.м</t>
  </si>
  <si>
    <t>Кількість учасників спортивно-масових заходів</t>
  </si>
  <si>
    <t>Кількість платних послуг, що надаються органами внутрішніх справ</t>
  </si>
  <si>
    <t>Кількість одиниць матеріально-технічних засобів для органів досудового слідства</t>
  </si>
  <si>
    <t>Питома вага розкритих злочинів (за закінченими розслідуваннями кримінальних справ)</t>
  </si>
  <si>
    <t>Розрахункова вартість відповідно до норм харчування</t>
  </si>
  <si>
    <r>
      <t>Середня вартість санаторних путівок для інвалідів І, ІІ групи, інвалідність яких настала внаслідок поранення, контузії або захворювання, пов</t>
    </r>
    <r>
      <rPr>
        <sz val="12"/>
        <rFont val="Arial Cyr"/>
        <family val="0"/>
      </rPr>
      <t>'</t>
    </r>
    <r>
      <rPr>
        <sz val="12"/>
        <rFont val="Times New Roman"/>
        <family val="1"/>
      </rPr>
      <t>язані з виконанням службових обов</t>
    </r>
    <r>
      <rPr>
        <sz val="12"/>
        <rFont val="Arial Cyr"/>
        <family val="0"/>
      </rPr>
      <t>'</t>
    </r>
    <r>
      <rPr>
        <sz val="12"/>
        <rFont val="Times New Roman"/>
        <family val="1"/>
      </rPr>
      <t>язків, до спеціалізованих спинальних та кардіологічних санаторіїв інших міністерств та відомств</t>
    </r>
  </si>
  <si>
    <t>Середній розмір виплат одноразової грошової допомоги у разі загибелі або інвалідності працівника міліції</t>
  </si>
  <si>
    <t>Середній розмір виплат одноразової грошової допомоги при звільнені</t>
  </si>
  <si>
    <t>Середня вартість 1 м.кв. загальної площі придбаних, побудованих, відремонтованих (реконструйованих) об'єктів</t>
  </si>
  <si>
    <t>Середня вартість одиниці матеріально-технічних засобів для органів досудового слідства</t>
  </si>
  <si>
    <t>Рівень освоєння робіт з будівництва (придбання), капітального ремонту та реконструкції спецоб'єктів, об'єктів органів внутрішніх справ та житла</t>
  </si>
  <si>
    <t>Рівень забезпечення матеріально-технічними засобами органів досудового слідства</t>
  </si>
  <si>
    <t>Курсанти та студенти, які навчаються на умовах договорів з фіз.та юр. особами</t>
  </si>
  <si>
    <t>Штатний розклад, договори</t>
  </si>
  <si>
    <t>Ад'юнкти та магістри за державним замовленням та на умовах договорів з фіз.та юр. особами</t>
  </si>
  <si>
    <t>Кількість осіб, які пройшли підвищення кваліфікації</t>
  </si>
  <si>
    <t>Наказ МВС від 28.12.2011 № 971</t>
  </si>
  <si>
    <t>Відсоток осіб, які отримали відповідний документ про підвищення кваліфікації</t>
  </si>
  <si>
    <t>Медичне забезпечення працівників, осіб рядового та начальницького складу органів внутрішніх справ</t>
  </si>
  <si>
    <t>Кількість пролікованих хворих в стаціонарах</t>
  </si>
  <si>
    <t>Кількість пролікованих хворих в реабілітаційних центрах</t>
  </si>
  <si>
    <t>Кількісь ліжко-днів в звичайних стаціонарах</t>
  </si>
  <si>
    <t>Середня вартість лікування 1 хворого в стаціонарі на добу</t>
  </si>
  <si>
    <t>Середня вартість реабілітації 1 хворого на добу</t>
  </si>
  <si>
    <t xml:space="preserve">„Дошкільна освіта та заходи з позашкільної роботи з дітьми працівників, осіб рядового та начальницького складу органів внутрішніх справ” </t>
  </si>
  <si>
    <t>Кількість діто-днів у дитячих позаміських закладах оздоровлення та відпочинку</t>
  </si>
  <si>
    <t>Кількість змін у дитячих позаміських закладах оздоровлення та відпочинку</t>
  </si>
  <si>
    <t>Витрати на харчування на 1 діто-день в позаміських закладах оздоровлення та відпочинку</t>
  </si>
  <si>
    <t>Відсоток оздоровлених дітей у дитячих позаміських закладах оздоровлення та відпочинку</t>
  </si>
  <si>
    <t>Вартість однієї наукової розробки, видання матеріалів</t>
  </si>
  <si>
    <t>Кількість спортивних споруд, яким надається фінансова підтримка на капітальні ремонти, реконструкцію та придбання обладнання</t>
  </si>
  <si>
    <t>Загальна вартість улаштування ВМХ (Велосипедний Мото Екстрим) велосипедної траси</t>
  </si>
  <si>
    <t xml:space="preserve">Загальна вартість з улаштування  футбольного майданчика </t>
  </si>
  <si>
    <t>Загальна вартість спеціалізованого обладнання для стрілецького тиру</t>
  </si>
  <si>
    <t>Загальна кошторисна вартість робіт по проведенню капітальних ремонтів, реконструкції спортивних споруд Товариства та придбання обладнання</t>
  </si>
  <si>
    <t>Кількість людино-днів перебування на спортивних змаганнях</t>
  </si>
  <si>
    <t>Обсяг  природного газу, оплата за споживання якого здійснюється за рахунок бюджетних коштів</t>
  </si>
  <si>
    <t>Кількість комплектів спеціалізованого обладнання для стрілецького тиру</t>
  </si>
  <si>
    <t>Загальна довжина улаштовання ВМХ велосипедної траси</t>
  </si>
  <si>
    <t>Кількість улаштованих футбольних майданчиків</t>
  </si>
  <si>
    <t xml:space="preserve">Середні витрати на один людино-день на спортивних змаганнях </t>
  </si>
  <si>
    <t xml:space="preserve">Середні витрати на проведення робіт з ремонту, монтажу та демонтажу 1кв.м  спортивних споруд </t>
  </si>
  <si>
    <t xml:space="preserve">Середня вартість 1 комплекту спеціалізованого спортивного обладнання для стрілецького тиру </t>
  </si>
  <si>
    <t>Середня вартість улаштування одного футбольного майданчика</t>
  </si>
  <si>
    <t>Середня вартісь улаштування 1 м/п ВМХ велосипедної траси</t>
  </si>
  <si>
    <t xml:space="preserve">Збільшення кількості спортивних змагань, проведених у поточному році на спортивних базах Товариства, в порівнянні з минулим роком. </t>
  </si>
  <si>
    <t>Рівень відновлення технічного ресурсу та підвищення експлуатаційних можливостей спортивних споруд, на яких здійснено капітальний ремонт, реконструкція  за рахунок коштів державного бюджету</t>
  </si>
  <si>
    <t>Кількість одиниць програмного забезпечення (інформаційно - телекомунікаційних систем)</t>
  </si>
  <si>
    <t>Кількість обладнання</t>
  </si>
  <si>
    <t>Середні витрати на придбання 1 одиниці обладнання та предметів довгострокового користування</t>
  </si>
  <si>
    <t>Розрахунок</t>
  </si>
  <si>
    <t>Відсоток забезпечення працівників служби обладнанням і предметами довгострокового користування</t>
  </si>
  <si>
    <t>Рівень впровадження програмного забезпечення</t>
  </si>
  <si>
    <t>Кількість пунктів тимчасового перебування іноземців та осіб без громадянства, які незаконно перебувають в Україні</t>
  </si>
  <si>
    <t>Кількість виданих паспортів громадянина України</t>
  </si>
  <si>
    <t>Кількість осіб, які утримуються у пунктах тимчасового розміщення біженців</t>
  </si>
  <si>
    <t>Кількість виданих тимчасових посвідчень громадянина України</t>
  </si>
  <si>
    <t>Кількість осіб, які утримуються у пунктах тимчасовогоперебування іноземців та осіб без громадянства, які незаконно перебувають в Україні</t>
  </si>
  <si>
    <t>Кількість виданих документів, що посвідчують особу біженця</t>
  </si>
  <si>
    <r>
      <t xml:space="preserve">Ціна ПК </t>
    </r>
    <r>
      <rPr>
        <sz val="14"/>
        <rFont val="Arial Cyr"/>
        <family val="0"/>
      </rPr>
      <t>„</t>
    </r>
    <r>
      <rPr>
        <sz val="14"/>
        <rFont val="Times New Roman"/>
        <family val="1"/>
      </rPr>
      <t>Україна</t>
    </r>
    <r>
      <rPr>
        <sz val="14"/>
        <rFont val="Arial Cyr"/>
        <family val="0"/>
      </rPr>
      <t>”</t>
    </r>
  </si>
  <si>
    <t>Вартість бланка паспорта громадянина України для виїзду за кордон</t>
  </si>
  <si>
    <t>Вартість 1 проїзного документу дитини для виїзду за кордон</t>
  </si>
  <si>
    <t>Вартість бланка тимчасового посвідчення громадянина України</t>
  </si>
  <si>
    <t>Середні витрати на одну особу у пунктах тимчасового розміщення біженців на 1 добу</t>
  </si>
  <si>
    <t>Середня вартість харчування на 1 особу за 1 добу у пункті тимчасового розміщення біженців</t>
  </si>
  <si>
    <t>Середня вартість харчування на 1 особу за 1 добу у пункті тимчасового перебування іноземців та осіб без громадянства, які незаконно перебувають в Україні</t>
  </si>
  <si>
    <t>Середній термін перебування 1 особи у пункті тимчасового розміщення біженців</t>
  </si>
  <si>
    <t>Середній термін перебування 1 особи у пункті тимчасового перебування іноземців та осіб без громадянства, які незаконно перебувають в Україні</t>
  </si>
  <si>
    <t>Наповнюваність у пунктах тимчасового розміщення біженців</t>
  </si>
  <si>
    <t xml:space="preserve">Наповнюваність у пунктах тимчасового перебування іноземців та осіб без громадянства, які незаконно перебувають в Україні </t>
  </si>
  <si>
    <t>Сплата внеску до бюджету Міжнародної організації міграції</t>
  </si>
  <si>
    <t xml:space="preserve">Постанова КМУ від 13.09.2002 р. № 1371 </t>
  </si>
  <si>
    <t>Сплата банківських послуг за конвертацію іноземної валюти</t>
  </si>
  <si>
    <t>Додаткова угода № 1 до Договору банківського рахунку від 16.11.2011 р.</t>
  </si>
  <si>
    <t>Виконання фінансових зобов'язань, покладених на Україну у зв'язку із членством в 2012 році в міжнародних організаціях</t>
  </si>
  <si>
    <t>Середні витрати на придбання програмного забезпечення</t>
  </si>
  <si>
    <t xml:space="preserve">”Керівництво та управління внутрішніми військами”  </t>
  </si>
  <si>
    <t>Вищий офіцерський склад</t>
  </si>
  <si>
    <t xml:space="preserve">штат </t>
  </si>
  <si>
    <t>Старший офіцерський склад</t>
  </si>
  <si>
    <t>Прапорщики, військовослужбовці за контрактом</t>
  </si>
  <si>
    <t>Кількість виїздів та підсумкових перевірок робочими групами ГУВВ МВС України</t>
  </si>
  <si>
    <t>план проведення інспектувань та перевірок підпорядкованих підрозділів</t>
  </si>
  <si>
    <t>Кількість зборів з посадовими особами різного рівня</t>
  </si>
  <si>
    <t>Проведення командно-штабних навчань різного рівня</t>
  </si>
  <si>
    <t xml:space="preserve">Проведення командно-штабних тренувань різного рівня </t>
  </si>
  <si>
    <t>Кількість контрольних заходів, які проводяться фахівцями ГУВВ МВС України</t>
  </si>
  <si>
    <t>Службове навантаження на особовий склад ГУВВ МВС України</t>
  </si>
  <si>
    <t>Виявлено порушень фахівцями ГУВВ МВС України</t>
  </si>
  <si>
    <t>внутрішня звітність</t>
  </si>
  <si>
    <t>Відшкодовано збитків</t>
  </si>
  <si>
    <t>Кількість контрольних заходів на одного виконавця</t>
  </si>
  <si>
    <t>Відсоток фактичного виконання запланованих заходів пов'язаних з керівництвом та управлінням військами</t>
  </si>
  <si>
    <t xml:space="preserve">”Участь внутрішніх військ в охороні громадського порядку та боротьбі із злочинністю, охорона арештованих, засуджених та охорона особливо важливих об'єктів”  </t>
  </si>
  <si>
    <t>Загальна кількість маршрутів по перевезенню спецконтингенту</t>
  </si>
  <si>
    <t>аналіз службово-бойової діяльності</t>
  </si>
  <si>
    <t>Кількість планових варт по перевезенню спецконтингенту</t>
  </si>
  <si>
    <t>Кількість судових варт по перевезенню спецконтингенту</t>
  </si>
  <si>
    <t>Кількість зустрічних варт по перевезенню спецконтингенту</t>
  </si>
  <si>
    <t>Кількість особливих варт по перевезенню спецконтингенту</t>
  </si>
  <si>
    <t>Кількість тимчасових варт по перевезенню спецконтингенту</t>
  </si>
  <si>
    <t>Загальна кількість особового складу (чоловіко/раз), який залучається на несення патрульно-постової служби</t>
  </si>
  <si>
    <t>Загальна кількість особового складу (чоловіко/раз), який залучається до несення служби під час спеціальних операцій</t>
  </si>
  <si>
    <t>Загальна кількість особового складу (чоловіко/раз), який залучається до несення служби під час масових заходів</t>
  </si>
  <si>
    <t>Молодший офіцерський склад</t>
  </si>
  <si>
    <t>Військовослужбовці строкової служби</t>
  </si>
  <si>
    <t>Чисельність особового складу залученого до несення бойової служби з охорони спеціальних вантажів (людино/годин)</t>
  </si>
  <si>
    <t>Службовці служби замовника капітального будівництва ВВ МВС України</t>
  </si>
  <si>
    <t xml:space="preserve">лист Держбуду України від 11.01.2000 № 8/4-9 "Положення про замовника у будівництві, дирекцію підприємства (об'єкта), що буду-ється, та технічний нагляд" </t>
  </si>
  <si>
    <t>Перехідні об'єкти реконструкції</t>
  </si>
  <si>
    <t>облікові дані</t>
  </si>
  <si>
    <t>Ввідні об'єкти реконструкції</t>
  </si>
  <si>
    <t>Загальна кількість завдань по несенню патрульно-постової служби, виконанню завдань під час масових заходів, проведенню спеціальних операцій</t>
  </si>
  <si>
    <t>Кількість міст в яких здійснюється охорона громадського порядку</t>
  </si>
  <si>
    <t>Кількість щоденних маршрутів, в т ч піших, та маршрутів за допомогою пересувних засобів з охорони громадського порядку</t>
  </si>
  <si>
    <t>Кількість судових установ та залів засідань, які охороняються підрозділами військ</t>
  </si>
  <si>
    <t>Кількість рейсів планових варт по перевезенню спецконтингенту</t>
  </si>
  <si>
    <t>Загальна кількість перевезеного спецконтингенту вартами внутрішніх військ</t>
  </si>
  <si>
    <t>Кількість затримань що проводяться особовим складом підрозділів спеціальних моторизованих частин міліції за адміністративні правопорушення</t>
  </si>
  <si>
    <t>Кількість затримань що проводяться особовим складом підрозділів спеціальних моторизованих частин міліції за підозрою у скоєнні злочину</t>
  </si>
  <si>
    <t>Кількість вилученої зброї та бойових припасів</t>
  </si>
  <si>
    <t>Вилучено предметів та цінностей на суму</t>
  </si>
  <si>
    <t>Кількість особливо-важливих об'єктів, що підлягають охороні</t>
  </si>
  <si>
    <t>Загальна кількість об'єктів дипломатичного призначення, що підлягають охороні</t>
  </si>
  <si>
    <t>Кількість завдань з бойової служби по охороні об'єктів дипломатичного призначення</t>
  </si>
  <si>
    <t>Кількість затримань за спробу проникнення на особливо-важливі об'єкти</t>
  </si>
  <si>
    <t>Кількість затримань за порушення перепускного режиму на особливо-важливих об'єктах</t>
  </si>
  <si>
    <t>Середньомісячний розмір грошового забезпечення військовослужбовців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</si>
</sst>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29">
    <font>
      <sz val="10"/>
      <name val="Arial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i/>
      <u val="single"/>
      <sz val="16"/>
      <name val="Times New Roman"/>
      <family val="1"/>
    </font>
    <font>
      <i/>
      <u val="single"/>
      <sz val="10"/>
      <name val="Arial Cyr"/>
      <family val="0"/>
    </font>
    <font>
      <sz val="14"/>
      <name val="Arial Cyr"/>
      <family val="0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2"/>
      <color indexed="8"/>
      <name val="Arial Cyr"/>
      <family val="0"/>
    </font>
    <font>
      <sz val="12"/>
      <name val="Arial"/>
      <family val="0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7.5"/>
      <color indexed="8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center" wrapText="1"/>
    </xf>
    <xf numFmtId="188" fontId="1" fillId="0" borderId="1" xfId="0" applyNumberFormat="1" applyFont="1" applyBorder="1" applyAlignment="1">
      <alignment horizontal="right" vertical="center"/>
    </xf>
    <xf numFmtId="188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3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right" vertical="center"/>
    </xf>
    <xf numFmtId="189" fontId="1" fillId="0" borderId="1" xfId="0" applyNumberFormat="1" applyFont="1" applyBorder="1" applyAlignment="1">
      <alignment horizontal="right" vertical="center"/>
    </xf>
    <xf numFmtId="189" fontId="1" fillId="0" borderId="1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5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188" fontId="1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9" fillId="0" borderId="1" xfId="0" applyFont="1" applyFill="1" applyBorder="1" applyAlignment="1">
      <alignment vertical="top"/>
    </xf>
    <xf numFmtId="188" fontId="1" fillId="0" borderId="1" xfId="0" applyNumberFormat="1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189" fontId="9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6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5" fillId="0" borderId="1" xfId="0" applyFont="1" applyBorder="1" applyAlignment="1">
      <alignment horizontal="left" vertical="top"/>
    </xf>
    <xf numFmtId="0" fontId="9" fillId="0" borderId="0" xfId="0" applyFont="1" applyBorder="1" applyAlignment="1">
      <alignment vertical="center" wrapText="1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89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 wrapText="1"/>
    </xf>
    <xf numFmtId="18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/>
    </xf>
    <xf numFmtId="2" fontId="17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189" fontId="17" fillId="0" borderId="1" xfId="0" applyNumberFormat="1" applyFont="1" applyBorder="1" applyAlignment="1">
      <alignment horizontal="center" vertical="center"/>
    </xf>
    <xf numFmtId="189" fontId="9" fillId="0" borderId="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justify" wrapText="1"/>
    </xf>
    <xf numFmtId="0" fontId="1" fillId="0" borderId="0" xfId="0" applyFont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center"/>
    </xf>
    <xf numFmtId="188" fontId="1" fillId="0" borderId="1" xfId="0" applyNumberFormat="1" applyFont="1" applyBorder="1" applyAlignment="1">
      <alignment horizontal="center" vertical="center"/>
    </xf>
    <xf numFmtId="188" fontId="1" fillId="0" borderId="10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0" fontId="27" fillId="0" borderId="0" xfId="0" applyFont="1" applyAlignment="1">
      <alignment horizontal="left" vertical="top" wrapText="1"/>
    </xf>
    <xf numFmtId="0" fontId="1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distributed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12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1" fillId="0" borderId="0" xfId="0" applyFont="1" applyAlignment="1">
      <alignment horizontal="left"/>
    </xf>
    <xf numFmtId="0" fontId="0" fillId="0" borderId="13" xfId="0" applyBorder="1" applyAlignment="1">
      <alignment/>
    </xf>
    <xf numFmtId="0" fontId="1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8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="75" zoomScaleNormal="75" workbookViewId="0" topLeftCell="A25">
      <selection activeCell="H31" sqref="H31"/>
    </sheetView>
  </sheetViews>
  <sheetFormatPr defaultColWidth="9.140625" defaultRowHeight="12.75"/>
  <cols>
    <col min="1" max="1" width="7.8515625" style="1" customWidth="1"/>
    <col min="2" max="2" width="46.140625" style="1" customWidth="1"/>
    <col min="3" max="3" width="12.140625" style="1" customWidth="1"/>
    <col min="4" max="4" width="19.00390625" style="1" customWidth="1"/>
    <col min="5" max="5" width="14.00390625" style="1" customWidth="1"/>
    <col min="6" max="6" width="14.28125" style="1" customWidth="1"/>
    <col min="7" max="7" width="17.00390625" style="1" customWidth="1"/>
    <col min="8" max="9" width="14.8515625" style="1" customWidth="1"/>
    <col min="10" max="10" width="15.57421875" style="1" customWidth="1"/>
    <col min="11" max="12" width="16.140625" style="1" customWidth="1"/>
    <col min="13" max="13" width="16.57421875" style="1" customWidth="1"/>
    <col min="14" max="16384" width="9.140625" style="1" customWidth="1"/>
  </cols>
  <sheetData>
    <row r="1" spans="1:13" ht="34.5" customHeight="1">
      <c r="A1" s="139" t="s">
        <v>66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ht="18.75"/>
    <row r="3" spans="1:13" ht="20.25">
      <c r="A3" s="140" t="s">
        <v>67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18.75">
      <c r="A4" s="141" t="s">
        <v>68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ht="21.75" customHeight="1"/>
    <row r="6" spans="1:13" ht="17.25" customHeight="1">
      <c r="A6" s="142" t="s">
        <v>339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</row>
    <row r="7" ht="18.75"/>
    <row r="8" spans="1:13" ht="18.75">
      <c r="A8" s="143">
        <v>1001010</v>
      </c>
      <c r="B8" s="143"/>
      <c r="C8" s="143"/>
      <c r="D8" s="143"/>
      <c r="F8" s="143" t="s">
        <v>69</v>
      </c>
      <c r="G8" s="143"/>
      <c r="H8" s="143"/>
      <c r="I8" s="143"/>
      <c r="J8" s="143"/>
      <c r="K8" s="143"/>
      <c r="L8" s="143"/>
      <c r="M8" s="143"/>
    </row>
    <row r="9" spans="1:13" ht="18.75">
      <c r="A9" s="141" t="s">
        <v>70</v>
      </c>
      <c r="B9" s="141"/>
      <c r="C9" s="141"/>
      <c r="D9" s="141"/>
      <c r="F9" s="141" t="s">
        <v>71</v>
      </c>
      <c r="G9" s="141"/>
      <c r="H9" s="141"/>
      <c r="I9" s="141"/>
      <c r="J9" s="141"/>
      <c r="K9" s="141"/>
      <c r="L9" s="141"/>
      <c r="M9" s="141"/>
    </row>
    <row r="10" ht="18.75"/>
    <row r="11" spans="1:13" ht="57.75" customHeight="1">
      <c r="A11" s="144" t="s">
        <v>72</v>
      </c>
      <c r="B11" s="144" t="s">
        <v>73</v>
      </c>
      <c r="C11" s="144" t="s">
        <v>74</v>
      </c>
      <c r="D11" s="144" t="s">
        <v>75</v>
      </c>
      <c r="E11" s="144" t="s">
        <v>76</v>
      </c>
      <c r="F11" s="144"/>
      <c r="G11" s="144"/>
      <c r="H11" s="144" t="s">
        <v>77</v>
      </c>
      <c r="I11" s="144"/>
      <c r="J11" s="144"/>
      <c r="K11" s="144" t="s">
        <v>78</v>
      </c>
      <c r="L11" s="144"/>
      <c r="M11" s="144"/>
    </row>
    <row r="12" spans="1:13" ht="56.25">
      <c r="A12" s="144"/>
      <c r="B12" s="144"/>
      <c r="C12" s="144"/>
      <c r="D12" s="144"/>
      <c r="E12" s="3" t="s">
        <v>79</v>
      </c>
      <c r="F12" s="3" t="s">
        <v>80</v>
      </c>
      <c r="G12" s="3" t="s">
        <v>81</v>
      </c>
      <c r="H12" s="3" t="s">
        <v>79</v>
      </c>
      <c r="I12" s="3" t="s">
        <v>80</v>
      </c>
      <c r="J12" s="3" t="s">
        <v>81</v>
      </c>
      <c r="K12" s="3" t="s">
        <v>79</v>
      </c>
      <c r="L12" s="3" t="s">
        <v>80</v>
      </c>
      <c r="M12" s="3" t="s">
        <v>81</v>
      </c>
    </row>
    <row r="13" spans="1:13" ht="18.75">
      <c r="A13" s="105" t="s">
        <v>82</v>
      </c>
      <c r="B13" s="4" t="s">
        <v>83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79.5" customHeight="1">
      <c r="A14" s="10">
        <v>1</v>
      </c>
      <c r="B14" s="6" t="s">
        <v>84</v>
      </c>
      <c r="C14" s="3" t="s">
        <v>85</v>
      </c>
      <c r="D14" s="3" t="s">
        <v>86</v>
      </c>
      <c r="E14" s="7">
        <v>22</v>
      </c>
      <c r="F14" s="7"/>
      <c r="G14" s="8">
        <f>E14+F14</f>
        <v>22</v>
      </c>
      <c r="H14" s="7">
        <v>22</v>
      </c>
      <c r="I14" s="7"/>
      <c r="J14" s="8">
        <f aca="true" t="shared" si="0" ref="J14:J20">H14+I14</f>
        <v>22</v>
      </c>
      <c r="K14" s="8">
        <f>H14-E14</f>
        <v>0</v>
      </c>
      <c r="L14" s="8">
        <f aca="true" t="shared" si="1" ref="L14:M20">I14-F14</f>
        <v>0</v>
      </c>
      <c r="M14" s="8">
        <f t="shared" si="1"/>
        <v>0</v>
      </c>
    </row>
    <row r="15" spans="1:13" ht="37.5">
      <c r="A15" s="10">
        <v>2</v>
      </c>
      <c r="B15" s="6" t="s">
        <v>87</v>
      </c>
      <c r="C15" s="3" t="s">
        <v>88</v>
      </c>
      <c r="D15" s="3" t="s">
        <v>86</v>
      </c>
      <c r="E15" s="7">
        <v>14</v>
      </c>
      <c r="F15" s="7"/>
      <c r="G15" s="8">
        <f aca="true" t="shared" si="2" ref="G15:G20">E15+F15</f>
        <v>14</v>
      </c>
      <c r="H15" s="7">
        <v>18</v>
      </c>
      <c r="I15" s="7"/>
      <c r="J15" s="8">
        <f t="shared" si="0"/>
        <v>18</v>
      </c>
      <c r="K15" s="8">
        <f aca="true" t="shared" si="3" ref="K15:K20">H15-E15</f>
        <v>4</v>
      </c>
      <c r="L15" s="8">
        <f t="shared" si="1"/>
        <v>0</v>
      </c>
      <c r="M15" s="8">
        <f t="shared" si="1"/>
        <v>4</v>
      </c>
    </row>
    <row r="16" spans="1:13" ht="37.5">
      <c r="A16" s="10">
        <v>3</v>
      </c>
      <c r="B16" s="6" t="s">
        <v>89</v>
      </c>
      <c r="C16" s="3" t="s">
        <v>88</v>
      </c>
      <c r="D16" s="3" t="s">
        <v>86</v>
      </c>
      <c r="E16" s="7">
        <v>1722</v>
      </c>
      <c r="F16" s="7"/>
      <c r="G16" s="8">
        <f t="shared" si="2"/>
        <v>1722</v>
      </c>
      <c r="H16" s="7">
        <v>1690</v>
      </c>
      <c r="I16" s="7"/>
      <c r="J16" s="8">
        <f t="shared" si="0"/>
        <v>1690</v>
      </c>
      <c r="K16" s="8">
        <f t="shared" si="3"/>
        <v>-32</v>
      </c>
      <c r="L16" s="8">
        <f t="shared" si="1"/>
        <v>0</v>
      </c>
      <c r="M16" s="8">
        <f t="shared" si="1"/>
        <v>-32</v>
      </c>
    </row>
    <row r="17" spans="1:13" ht="37.5">
      <c r="A17" s="10">
        <v>4</v>
      </c>
      <c r="B17" s="6" t="s">
        <v>90</v>
      </c>
      <c r="C17" s="3" t="s">
        <v>88</v>
      </c>
      <c r="D17" s="3" t="s">
        <v>86</v>
      </c>
      <c r="E17" s="7">
        <v>93</v>
      </c>
      <c r="F17" s="7"/>
      <c r="G17" s="8">
        <f t="shared" si="2"/>
        <v>93</v>
      </c>
      <c r="H17" s="7">
        <v>90</v>
      </c>
      <c r="I17" s="7"/>
      <c r="J17" s="8">
        <f t="shared" si="0"/>
        <v>90</v>
      </c>
      <c r="K17" s="8">
        <f t="shared" si="3"/>
        <v>-3</v>
      </c>
      <c r="L17" s="8">
        <f t="shared" si="1"/>
        <v>0</v>
      </c>
      <c r="M17" s="8">
        <f t="shared" si="1"/>
        <v>-3</v>
      </c>
    </row>
    <row r="18" spans="1:13" ht="37.5">
      <c r="A18" s="10">
        <v>5</v>
      </c>
      <c r="B18" s="6" t="s">
        <v>91</v>
      </c>
      <c r="C18" s="3" t="s">
        <v>88</v>
      </c>
      <c r="D18" s="3" t="s">
        <v>86</v>
      </c>
      <c r="E18" s="7">
        <v>32</v>
      </c>
      <c r="F18" s="7"/>
      <c r="G18" s="8">
        <f t="shared" si="2"/>
        <v>32</v>
      </c>
      <c r="H18" s="7">
        <v>28</v>
      </c>
      <c r="I18" s="7"/>
      <c r="J18" s="8">
        <f t="shared" si="0"/>
        <v>28</v>
      </c>
      <c r="K18" s="8">
        <f t="shared" si="3"/>
        <v>-4</v>
      </c>
      <c r="L18" s="8">
        <f t="shared" si="1"/>
        <v>0</v>
      </c>
      <c r="M18" s="8">
        <f t="shared" si="1"/>
        <v>-4</v>
      </c>
    </row>
    <row r="19" spans="1:13" ht="37.5" customHeight="1">
      <c r="A19" s="10">
        <v>6</v>
      </c>
      <c r="B19" s="6" t="s">
        <v>92</v>
      </c>
      <c r="C19" s="3" t="s">
        <v>88</v>
      </c>
      <c r="D19" s="3" t="s">
        <v>86</v>
      </c>
      <c r="E19" s="7">
        <v>416</v>
      </c>
      <c r="F19" s="7"/>
      <c r="G19" s="8">
        <f t="shared" si="2"/>
        <v>416</v>
      </c>
      <c r="H19" s="7">
        <v>416</v>
      </c>
      <c r="I19" s="7"/>
      <c r="J19" s="8">
        <f t="shared" si="0"/>
        <v>416</v>
      </c>
      <c r="K19" s="8">
        <f t="shared" si="3"/>
        <v>0</v>
      </c>
      <c r="L19" s="8">
        <f t="shared" si="1"/>
        <v>0</v>
      </c>
      <c r="M19" s="8">
        <f t="shared" si="1"/>
        <v>0</v>
      </c>
    </row>
    <row r="20" spans="1:13" ht="42" customHeight="1">
      <c r="A20" s="10">
        <v>7</v>
      </c>
      <c r="B20" s="6" t="s">
        <v>93</v>
      </c>
      <c r="C20" s="3" t="s">
        <v>88</v>
      </c>
      <c r="D20" s="3" t="s">
        <v>86</v>
      </c>
      <c r="E20" s="7">
        <v>25</v>
      </c>
      <c r="F20" s="7"/>
      <c r="G20" s="8">
        <f t="shared" si="2"/>
        <v>25</v>
      </c>
      <c r="H20" s="7">
        <v>24</v>
      </c>
      <c r="I20" s="7"/>
      <c r="J20" s="8">
        <f t="shared" si="0"/>
        <v>24</v>
      </c>
      <c r="K20" s="8">
        <f t="shared" si="3"/>
        <v>-1</v>
      </c>
      <c r="L20" s="8">
        <f t="shared" si="1"/>
        <v>0</v>
      </c>
      <c r="M20" s="8">
        <f t="shared" si="1"/>
        <v>-1</v>
      </c>
    </row>
    <row r="21" spans="1:13" ht="18.75">
      <c r="A21" s="4" t="s">
        <v>94</v>
      </c>
      <c r="B21" s="4" t="s">
        <v>95</v>
      </c>
      <c r="C21" s="3"/>
      <c r="D21" s="5"/>
      <c r="E21" s="7"/>
      <c r="F21" s="7"/>
      <c r="G21" s="7"/>
      <c r="H21" s="7"/>
      <c r="I21" s="7"/>
      <c r="J21" s="7"/>
      <c r="K21" s="7"/>
      <c r="L21" s="7"/>
      <c r="M21" s="7"/>
    </row>
    <row r="22" spans="1:13" ht="37.5">
      <c r="A22" s="10">
        <v>1</v>
      </c>
      <c r="B22" s="9" t="s">
        <v>96</v>
      </c>
      <c r="C22" s="3" t="s">
        <v>97</v>
      </c>
      <c r="D22" s="10" t="s">
        <v>98</v>
      </c>
      <c r="E22" s="7">
        <v>272</v>
      </c>
      <c r="F22" s="7"/>
      <c r="G22" s="7">
        <f>E22+F22</f>
        <v>272</v>
      </c>
      <c r="H22" s="7">
        <v>537</v>
      </c>
      <c r="I22" s="7"/>
      <c r="J22" s="7">
        <f>H22+I22</f>
        <v>537</v>
      </c>
      <c r="K22" s="7">
        <f aca="true" t="shared" si="4" ref="K22:M25">H22-E22</f>
        <v>265</v>
      </c>
      <c r="L22" s="7">
        <f t="shared" si="4"/>
        <v>0</v>
      </c>
      <c r="M22" s="7">
        <f t="shared" si="4"/>
        <v>265</v>
      </c>
    </row>
    <row r="23" spans="1:13" ht="18.75">
      <c r="A23" s="10">
        <v>2</v>
      </c>
      <c r="B23" s="5" t="s">
        <v>99</v>
      </c>
      <c r="C23" s="3" t="s">
        <v>100</v>
      </c>
      <c r="D23" s="10" t="s">
        <v>101</v>
      </c>
      <c r="E23" s="7">
        <v>2352</v>
      </c>
      <c r="F23" s="7"/>
      <c r="G23" s="7">
        <f>E23+F23</f>
        <v>2352</v>
      </c>
      <c r="H23" s="7">
        <v>5472</v>
      </c>
      <c r="I23" s="7"/>
      <c r="J23" s="7">
        <f>H23+I23</f>
        <v>5472</v>
      </c>
      <c r="K23" s="7">
        <f t="shared" si="4"/>
        <v>3120</v>
      </c>
      <c r="L23" s="7">
        <f t="shared" si="4"/>
        <v>0</v>
      </c>
      <c r="M23" s="7">
        <f t="shared" si="4"/>
        <v>3120</v>
      </c>
    </row>
    <row r="24" spans="1:13" ht="37.5">
      <c r="A24" s="10">
        <v>3</v>
      </c>
      <c r="B24" s="9" t="s">
        <v>102</v>
      </c>
      <c r="C24" s="3" t="s">
        <v>100</v>
      </c>
      <c r="D24" s="10" t="s">
        <v>101</v>
      </c>
      <c r="E24" s="7">
        <v>4100</v>
      </c>
      <c r="F24" s="7"/>
      <c r="G24" s="7">
        <f>E24+F24</f>
        <v>4100</v>
      </c>
      <c r="H24" s="7">
        <v>5529</v>
      </c>
      <c r="I24" s="7"/>
      <c r="J24" s="7">
        <f>H24+I24</f>
        <v>5529</v>
      </c>
      <c r="K24" s="7">
        <f t="shared" si="4"/>
        <v>1429</v>
      </c>
      <c r="L24" s="7">
        <f t="shared" si="4"/>
        <v>0</v>
      </c>
      <c r="M24" s="7">
        <f t="shared" si="4"/>
        <v>1429</v>
      </c>
    </row>
    <row r="25" spans="1:13" ht="37.5">
      <c r="A25" s="10">
        <v>4</v>
      </c>
      <c r="B25" s="5" t="s">
        <v>103</v>
      </c>
      <c r="C25" s="3" t="s">
        <v>85</v>
      </c>
      <c r="D25" s="11" t="s">
        <v>104</v>
      </c>
      <c r="E25" s="7">
        <v>90</v>
      </c>
      <c r="F25" s="7"/>
      <c r="G25" s="7">
        <f>E25+F25</f>
        <v>90</v>
      </c>
      <c r="H25" s="7">
        <v>75</v>
      </c>
      <c r="I25" s="7"/>
      <c r="J25" s="7">
        <f>H25+I25</f>
        <v>75</v>
      </c>
      <c r="K25" s="7">
        <f t="shared" si="4"/>
        <v>-15</v>
      </c>
      <c r="L25" s="7">
        <f t="shared" si="4"/>
        <v>0</v>
      </c>
      <c r="M25" s="7">
        <f t="shared" si="4"/>
        <v>-15</v>
      </c>
    </row>
    <row r="26" spans="1:13" ht="18.75">
      <c r="A26" s="4" t="s">
        <v>105</v>
      </c>
      <c r="B26" s="4" t="s">
        <v>106</v>
      </c>
      <c r="C26" s="5"/>
      <c r="D26" s="5"/>
      <c r="E26" s="7"/>
      <c r="F26" s="7"/>
      <c r="G26" s="7"/>
      <c r="H26" s="7"/>
      <c r="I26" s="7"/>
      <c r="J26" s="7"/>
      <c r="K26" s="7"/>
      <c r="L26" s="7"/>
      <c r="M26" s="7"/>
    </row>
    <row r="27" spans="1:13" ht="60" customHeight="1">
      <c r="A27" s="10">
        <v>1</v>
      </c>
      <c r="B27" s="12" t="s">
        <v>107</v>
      </c>
      <c r="C27" s="10" t="s">
        <v>97</v>
      </c>
      <c r="D27" s="10" t="s">
        <v>98</v>
      </c>
      <c r="E27" s="7">
        <v>3</v>
      </c>
      <c r="F27" s="7"/>
      <c r="G27" s="7">
        <f>E27+F27</f>
        <v>3</v>
      </c>
      <c r="H27" s="7">
        <v>6</v>
      </c>
      <c r="I27" s="7"/>
      <c r="J27" s="7">
        <f>H27+I27</f>
        <v>6</v>
      </c>
      <c r="K27" s="7">
        <f>H27-E27</f>
        <v>3</v>
      </c>
      <c r="L27" s="7">
        <f aca="true" t="shared" si="5" ref="L27:M37">I27-F27</f>
        <v>0</v>
      </c>
      <c r="M27" s="7">
        <f t="shared" si="5"/>
        <v>3</v>
      </c>
    </row>
    <row r="28" spans="1:13" ht="41.25" customHeight="1">
      <c r="A28" s="10">
        <v>2</v>
      </c>
      <c r="B28" s="12" t="s">
        <v>108</v>
      </c>
      <c r="C28" s="10" t="s">
        <v>97</v>
      </c>
      <c r="D28" s="10" t="s">
        <v>98</v>
      </c>
      <c r="E28" s="7">
        <v>155</v>
      </c>
      <c r="F28" s="7"/>
      <c r="G28" s="7">
        <f aca="true" t="shared" si="6" ref="G28:G37">E28+F28</f>
        <v>155</v>
      </c>
      <c r="H28" s="7">
        <v>142</v>
      </c>
      <c r="I28" s="7"/>
      <c r="J28" s="7">
        <f aca="true" t="shared" si="7" ref="J28:J37">H28+I28</f>
        <v>142</v>
      </c>
      <c r="K28" s="7">
        <f aca="true" t="shared" si="8" ref="K28:K37">H28-E28</f>
        <v>-13</v>
      </c>
      <c r="L28" s="7">
        <f t="shared" si="5"/>
        <v>0</v>
      </c>
      <c r="M28" s="7">
        <f t="shared" si="5"/>
        <v>-13</v>
      </c>
    </row>
    <row r="29" spans="1:13" ht="44.25" customHeight="1">
      <c r="A29" s="10">
        <v>3</v>
      </c>
      <c r="B29" s="12" t="s">
        <v>109</v>
      </c>
      <c r="C29" s="10" t="s">
        <v>97</v>
      </c>
      <c r="D29" s="10" t="s">
        <v>98</v>
      </c>
      <c r="E29" s="7">
        <v>21</v>
      </c>
      <c r="F29" s="7"/>
      <c r="G29" s="7">
        <f t="shared" si="6"/>
        <v>21</v>
      </c>
      <c r="H29" s="7">
        <v>28</v>
      </c>
      <c r="I29" s="7"/>
      <c r="J29" s="7">
        <f t="shared" si="7"/>
        <v>28</v>
      </c>
      <c r="K29" s="7">
        <f t="shared" si="8"/>
        <v>7</v>
      </c>
      <c r="L29" s="7">
        <f t="shared" si="5"/>
        <v>0</v>
      </c>
      <c r="M29" s="7">
        <f t="shared" si="5"/>
        <v>7</v>
      </c>
    </row>
    <row r="30" spans="1:13" ht="39" customHeight="1">
      <c r="A30" s="10">
        <v>4</v>
      </c>
      <c r="B30" s="12" t="s">
        <v>110</v>
      </c>
      <c r="C30" s="10" t="s">
        <v>97</v>
      </c>
      <c r="D30" s="10" t="s">
        <v>98</v>
      </c>
      <c r="E30" s="7">
        <v>16</v>
      </c>
      <c r="F30" s="7"/>
      <c r="G30" s="7">
        <f t="shared" si="6"/>
        <v>16</v>
      </c>
      <c r="H30" s="7">
        <v>12</v>
      </c>
      <c r="I30" s="7"/>
      <c r="J30" s="7">
        <f t="shared" si="7"/>
        <v>12</v>
      </c>
      <c r="K30" s="7">
        <f t="shared" si="8"/>
        <v>-4</v>
      </c>
      <c r="L30" s="7">
        <f t="shared" si="5"/>
        <v>0</v>
      </c>
      <c r="M30" s="7">
        <f t="shared" si="5"/>
        <v>-4</v>
      </c>
    </row>
    <row r="31" spans="1:13" ht="40.5" customHeight="1">
      <c r="A31" s="10">
        <v>5</v>
      </c>
      <c r="B31" s="12" t="s">
        <v>111</v>
      </c>
      <c r="C31" s="10" t="s">
        <v>112</v>
      </c>
      <c r="D31" s="10" t="s">
        <v>101</v>
      </c>
      <c r="E31" s="7">
        <v>7188</v>
      </c>
      <c r="F31" s="7"/>
      <c r="G31" s="7">
        <f t="shared" si="6"/>
        <v>7188</v>
      </c>
      <c r="H31" s="7">
        <v>7621</v>
      </c>
      <c r="I31" s="7"/>
      <c r="J31" s="7">
        <f t="shared" si="7"/>
        <v>7621</v>
      </c>
      <c r="K31" s="7">
        <f t="shared" si="8"/>
        <v>433</v>
      </c>
      <c r="L31" s="7">
        <f t="shared" si="5"/>
        <v>0</v>
      </c>
      <c r="M31" s="7">
        <f t="shared" si="5"/>
        <v>433</v>
      </c>
    </row>
    <row r="32" spans="1:13" ht="43.5" customHeight="1">
      <c r="A32" s="10">
        <v>6</v>
      </c>
      <c r="B32" s="12" t="s">
        <v>113</v>
      </c>
      <c r="C32" s="10" t="s">
        <v>112</v>
      </c>
      <c r="D32" s="10" t="s">
        <v>101</v>
      </c>
      <c r="E32" s="7">
        <v>7008</v>
      </c>
      <c r="F32" s="7"/>
      <c r="G32" s="7">
        <f t="shared" si="6"/>
        <v>7008</v>
      </c>
      <c r="H32" s="7">
        <v>6929</v>
      </c>
      <c r="I32" s="7"/>
      <c r="J32" s="7">
        <f t="shared" si="7"/>
        <v>6929</v>
      </c>
      <c r="K32" s="7">
        <f t="shared" si="8"/>
        <v>-79</v>
      </c>
      <c r="L32" s="7">
        <f t="shared" si="5"/>
        <v>0</v>
      </c>
      <c r="M32" s="7">
        <f t="shared" si="5"/>
        <v>-79</v>
      </c>
    </row>
    <row r="33" spans="1:13" ht="18.75">
      <c r="A33" s="4" t="s">
        <v>114</v>
      </c>
      <c r="B33" s="4" t="s">
        <v>115</v>
      </c>
      <c r="C33" s="5"/>
      <c r="D33" s="10"/>
      <c r="E33" s="7"/>
      <c r="F33" s="7"/>
      <c r="G33" s="7">
        <f t="shared" si="6"/>
        <v>0</v>
      </c>
      <c r="H33" s="7"/>
      <c r="I33" s="7"/>
      <c r="J33" s="7">
        <f t="shared" si="7"/>
        <v>0</v>
      </c>
      <c r="K33" s="7">
        <f t="shared" si="8"/>
        <v>0</v>
      </c>
      <c r="L33" s="7">
        <f t="shared" si="5"/>
        <v>0</v>
      </c>
      <c r="M33" s="7">
        <f t="shared" si="5"/>
        <v>0</v>
      </c>
    </row>
    <row r="34" spans="1:13" ht="37.5">
      <c r="A34" s="3">
        <v>1</v>
      </c>
      <c r="B34" s="9" t="s">
        <v>116</v>
      </c>
      <c r="C34" s="11" t="s">
        <v>117</v>
      </c>
      <c r="D34" s="10" t="s">
        <v>101</v>
      </c>
      <c r="E34" s="7">
        <v>100</v>
      </c>
      <c r="F34" s="7"/>
      <c r="G34" s="7">
        <f t="shared" si="6"/>
        <v>100</v>
      </c>
      <c r="H34" s="7">
        <v>100</v>
      </c>
      <c r="I34" s="7"/>
      <c r="J34" s="7">
        <f t="shared" si="7"/>
        <v>100</v>
      </c>
      <c r="K34" s="7">
        <f t="shared" si="8"/>
        <v>0</v>
      </c>
      <c r="L34" s="7">
        <f t="shared" si="5"/>
        <v>0</v>
      </c>
      <c r="M34" s="7">
        <f t="shared" si="5"/>
        <v>0</v>
      </c>
    </row>
    <row r="35" spans="1:13" ht="37.5">
      <c r="A35" s="3">
        <v>2</v>
      </c>
      <c r="B35" s="9" t="s">
        <v>118</v>
      </c>
      <c r="C35" s="11" t="s">
        <v>117</v>
      </c>
      <c r="D35" s="10" t="s">
        <v>101</v>
      </c>
      <c r="E35" s="7">
        <v>100</v>
      </c>
      <c r="F35" s="7"/>
      <c r="G35" s="7">
        <f t="shared" si="6"/>
        <v>100</v>
      </c>
      <c r="H35" s="7">
        <v>100</v>
      </c>
      <c r="I35" s="7"/>
      <c r="J35" s="7">
        <f t="shared" si="7"/>
        <v>100</v>
      </c>
      <c r="K35" s="7">
        <f t="shared" si="8"/>
        <v>0</v>
      </c>
      <c r="L35" s="7">
        <f t="shared" si="5"/>
        <v>0</v>
      </c>
      <c r="M35" s="7">
        <f t="shared" si="5"/>
        <v>0</v>
      </c>
    </row>
    <row r="36" spans="1:13" ht="37.5">
      <c r="A36" s="3">
        <v>3</v>
      </c>
      <c r="B36" s="9" t="s">
        <v>119</v>
      </c>
      <c r="C36" s="11" t="s">
        <v>117</v>
      </c>
      <c r="D36" s="10" t="s">
        <v>101</v>
      </c>
      <c r="E36" s="7">
        <v>100</v>
      </c>
      <c r="F36" s="7"/>
      <c r="G36" s="7">
        <f t="shared" si="6"/>
        <v>100</v>
      </c>
      <c r="H36" s="7">
        <v>100</v>
      </c>
      <c r="I36" s="7"/>
      <c r="J36" s="7">
        <f t="shared" si="7"/>
        <v>100</v>
      </c>
      <c r="K36" s="7">
        <f t="shared" si="8"/>
        <v>0</v>
      </c>
      <c r="L36" s="7">
        <f t="shared" si="5"/>
        <v>0</v>
      </c>
      <c r="M36" s="7">
        <f t="shared" si="5"/>
        <v>0</v>
      </c>
    </row>
    <row r="37" spans="1:13" ht="63" customHeight="1">
      <c r="A37" s="3">
        <v>4</v>
      </c>
      <c r="B37" s="6" t="s">
        <v>120</v>
      </c>
      <c r="C37" s="10" t="s">
        <v>117</v>
      </c>
      <c r="D37" s="10" t="s">
        <v>101</v>
      </c>
      <c r="E37" s="7">
        <v>100</v>
      </c>
      <c r="F37" s="13"/>
      <c r="G37" s="7">
        <f t="shared" si="6"/>
        <v>100</v>
      </c>
      <c r="H37" s="7">
        <v>100</v>
      </c>
      <c r="I37" s="13"/>
      <c r="J37" s="7">
        <f t="shared" si="7"/>
        <v>100</v>
      </c>
      <c r="K37" s="13">
        <f t="shared" si="8"/>
        <v>0</v>
      </c>
      <c r="L37" s="7">
        <f t="shared" si="5"/>
        <v>0</v>
      </c>
      <c r="M37" s="7">
        <f t="shared" si="5"/>
        <v>0</v>
      </c>
    </row>
    <row r="38" spans="1:13" ht="18.75">
      <c r="A38" s="5"/>
      <c r="B38" s="5"/>
      <c r="C38" s="5"/>
      <c r="D38" s="5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8.75">
      <c r="A39" s="14"/>
      <c r="B39" s="14"/>
      <c r="C39" s="14"/>
      <c r="D39" s="14"/>
      <c r="E39" s="15"/>
      <c r="F39" s="15"/>
      <c r="G39" s="15"/>
      <c r="H39" s="15"/>
      <c r="I39" s="15"/>
      <c r="J39" s="15"/>
      <c r="K39" s="15"/>
      <c r="L39" s="15"/>
      <c r="M39" s="15"/>
    </row>
    <row r="41" spans="1:13" ht="18.75">
      <c r="A41" s="59" t="s">
        <v>260</v>
      </c>
      <c r="E41" s="143"/>
      <c r="F41" s="143"/>
      <c r="G41" s="143"/>
      <c r="J41" s="14"/>
      <c r="K41" s="14"/>
      <c r="L41" s="146" t="s">
        <v>261</v>
      </c>
      <c r="M41" s="146"/>
    </row>
    <row r="42" spans="5:13" ht="18.75">
      <c r="E42" s="145" t="s">
        <v>121</v>
      </c>
      <c r="F42" s="145"/>
      <c r="G42" s="145"/>
      <c r="J42" s="14"/>
      <c r="K42" s="14"/>
      <c r="L42" s="145" t="s">
        <v>122</v>
      </c>
      <c r="M42" s="145"/>
    </row>
  </sheetData>
  <mergeCells count="19">
    <mergeCell ref="E42:G42"/>
    <mergeCell ref="E11:G11"/>
    <mergeCell ref="H11:J11"/>
    <mergeCell ref="K11:M11"/>
    <mergeCell ref="E41:G41"/>
    <mergeCell ref="L41:M41"/>
    <mergeCell ref="L42:M42"/>
    <mergeCell ref="A11:A12"/>
    <mergeCell ref="B11:B12"/>
    <mergeCell ref="C11:C12"/>
    <mergeCell ref="D11:D12"/>
    <mergeCell ref="A8:D8"/>
    <mergeCell ref="F8:M8"/>
    <mergeCell ref="A9:D9"/>
    <mergeCell ref="F9:M9"/>
    <mergeCell ref="A1:M1"/>
    <mergeCell ref="A3:M3"/>
    <mergeCell ref="A4:M4"/>
    <mergeCell ref="A6:M6"/>
  </mergeCells>
  <printOptions horizontalCentered="1"/>
  <pageMargins left="0.7874015748031497" right="0.5905511811023623" top="0.984251968503937" bottom="0.5905511811023623" header="0" footer="0"/>
  <pageSetup fitToHeight="2" fitToWidth="1" horizontalDpi="600" verticalDpi="600" orientation="landscape" paperSize="9" scale="5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workbookViewId="0" topLeftCell="D77">
      <selection activeCell="M80" sqref="M80"/>
    </sheetView>
  </sheetViews>
  <sheetFormatPr defaultColWidth="9.140625" defaultRowHeight="12.75"/>
  <cols>
    <col min="1" max="1" width="7.8515625" style="1" customWidth="1"/>
    <col min="2" max="2" width="43.57421875" style="1" customWidth="1"/>
    <col min="3" max="3" width="11.00390625" style="1" customWidth="1"/>
    <col min="4" max="4" width="25.8515625" style="2" customWidth="1"/>
    <col min="5" max="5" width="14.57421875" style="1" customWidth="1"/>
    <col min="6" max="6" width="14.421875" style="1" customWidth="1"/>
    <col min="7" max="7" width="12.7109375" style="1" customWidth="1"/>
    <col min="8" max="8" width="13.8515625" style="1" customWidth="1"/>
    <col min="9" max="9" width="15.8515625" style="1" customWidth="1"/>
    <col min="10" max="11" width="12.00390625" style="1" customWidth="1"/>
    <col min="12" max="12" width="14.8515625" style="1" customWidth="1"/>
    <col min="13" max="13" width="11.28125" style="1" customWidth="1"/>
    <col min="14" max="16384" width="9.140625" style="1" customWidth="1"/>
  </cols>
  <sheetData>
    <row r="1" spans="1:13" ht="34.5" customHeight="1">
      <c r="A1" s="139" t="s">
        <v>66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3" spans="1:13" ht="20.25">
      <c r="A3" s="140" t="s">
        <v>67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18.75">
      <c r="A4" s="141" t="s">
        <v>68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ht="10.5" customHeight="1"/>
    <row r="6" spans="1:13" ht="20.25">
      <c r="A6" s="142" t="s">
        <v>339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</row>
    <row r="8" spans="1:13" ht="37.5" customHeight="1">
      <c r="A8" s="171">
        <v>1003020</v>
      </c>
      <c r="B8" s="171"/>
      <c r="C8" s="171"/>
      <c r="D8" s="171"/>
      <c r="F8" s="172" t="s">
        <v>443</v>
      </c>
      <c r="G8" s="173"/>
      <c r="H8" s="173"/>
      <c r="I8" s="173"/>
      <c r="J8" s="173"/>
      <c r="K8" s="173"/>
      <c r="L8" s="173"/>
      <c r="M8" s="173"/>
    </row>
    <row r="9" spans="1:13" ht="18.75">
      <c r="A9" s="141" t="s">
        <v>70</v>
      </c>
      <c r="B9" s="141"/>
      <c r="C9" s="141"/>
      <c r="D9" s="141"/>
      <c r="F9" s="141" t="s">
        <v>71</v>
      </c>
      <c r="G9" s="141"/>
      <c r="H9" s="141"/>
      <c r="I9" s="141"/>
      <c r="J9" s="141"/>
      <c r="K9" s="141"/>
      <c r="L9" s="141"/>
      <c r="M9" s="141"/>
    </row>
    <row r="10" ht="19.5" thickBot="1"/>
    <row r="11" spans="1:13" ht="54.75" customHeight="1">
      <c r="A11" s="174" t="s">
        <v>72</v>
      </c>
      <c r="B11" s="176" t="s">
        <v>73</v>
      </c>
      <c r="C11" s="176" t="s">
        <v>74</v>
      </c>
      <c r="D11" s="176" t="s">
        <v>75</v>
      </c>
      <c r="E11" s="176" t="s">
        <v>76</v>
      </c>
      <c r="F11" s="176"/>
      <c r="G11" s="176"/>
      <c r="H11" s="176" t="s">
        <v>77</v>
      </c>
      <c r="I11" s="176"/>
      <c r="J11" s="176"/>
      <c r="K11" s="176" t="s">
        <v>78</v>
      </c>
      <c r="L11" s="176"/>
      <c r="M11" s="177"/>
    </row>
    <row r="12" spans="1:13" ht="37.5">
      <c r="A12" s="175"/>
      <c r="B12" s="144"/>
      <c r="C12" s="144"/>
      <c r="D12" s="144"/>
      <c r="E12" s="3" t="s">
        <v>79</v>
      </c>
      <c r="F12" s="3" t="s">
        <v>80</v>
      </c>
      <c r="G12" s="3" t="s">
        <v>81</v>
      </c>
      <c r="H12" s="3" t="s">
        <v>79</v>
      </c>
      <c r="I12" s="3" t="s">
        <v>80</v>
      </c>
      <c r="J12" s="3" t="s">
        <v>81</v>
      </c>
      <c r="K12" s="3" t="s">
        <v>79</v>
      </c>
      <c r="L12" s="3" t="s">
        <v>80</v>
      </c>
      <c r="M12" s="118" t="s">
        <v>81</v>
      </c>
    </row>
    <row r="13" spans="1:13" ht="18.75">
      <c r="A13" s="119" t="s">
        <v>82</v>
      </c>
      <c r="B13" s="4" t="s">
        <v>83</v>
      </c>
      <c r="C13" s="5"/>
      <c r="D13" s="11"/>
      <c r="E13" s="5"/>
      <c r="F13" s="5"/>
      <c r="G13" s="5"/>
      <c r="H13" s="5"/>
      <c r="I13" s="5"/>
      <c r="J13" s="5"/>
      <c r="K13" s="5"/>
      <c r="L13" s="5"/>
      <c r="M13" s="120"/>
    </row>
    <row r="14" spans="1:13" ht="37.5">
      <c r="A14" s="121">
        <v>1</v>
      </c>
      <c r="B14" s="16" t="s">
        <v>444</v>
      </c>
      <c r="C14" s="10" t="s">
        <v>100</v>
      </c>
      <c r="D14" s="123" t="s">
        <v>445</v>
      </c>
      <c r="E14" s="10">
        <v>80</v>
      </c>
      <c r="F14" s="10"/>
      <c r="G14" s="10">
        <f aca="true" t="shared" si="0" ref="G14:G32">E14+F14</f>
        <v>80</v>
      </c>
      <c r="H14" s="10">
        <v>84</v>
      </c>
      <c r="I14" s="10"/>
      <c r="J14" s="10">
        <f aca="true" t="shared" si="1" ref="J14:J32">H14+I14</f>
        <v>84</v>
      </c>
      <c r="K14" s="10">
        <f aca="true" t="shared" si="2" ref="K14:L29">H14-E14</f>
        <v>4</v>
      </c>
      <c r="L14" s="10">
        <f t="shared" si="2"/>
        <v>0</v>
      </c>
      <c r="M14" s="122">
        <f aca="true" t="shared" si="3" ref="M14:M32">K14+L14</f>
        <v>4</v>
      </c>
    </row>
    <row r="15" spans="1:13" ht="37.5">
      <c r="A15" s="121">
        <v>2</v>
      </c>
      <c r="B15" s="6" t="s">
        <v>446</v>
      </c>
      <c r="C15" s="10" t="s">
        <v>100</v>
      </c>
      <c r="D15" s="123" t="s">
        <v>445</v>
      </c>
      <c r="E15" s="10">
        <v>3200</v>
      </c>
      <c r="F15" s="10"/>
      <c r="G15" s="10">
        <f t="shared" si="0"/>
        <v>3200</v>
      </c>
      <c r="H15" s="10">
        <v>3188</v>
      </c>
      <c r="I15" s="10"/>
      <c r="J15" s="10">
        <f t="shared" si="1"/>
        <v>3188</v>
      </c>
      <c r="K15" s="10">
        <f t="shared" si="2"/>
        <v>-12</v>
      </c>
      <c r="L15" s="10">
        <f t="shared" si="2"/>
        <v>0</v>
      </c>
      <c r="M15" s="122">
        <f t="shared" si="3"/>
        <v>-12</v>
      </c>
    </row>
    <row r="16" spans="1:13" ht="37.5">
      <c r="A16" s="121">
        <v>3</v>
      </c>
      <c r="B16" s="6" t="s">
        <v>447</v>
      </c>
      <c r="C16" s="10" t="s">
        <v>100</v>
      </c>
      <c r="D16" s="123" t="s">
        <v>445</v>
      </c>
      <c r="E16" s="10">
        <v>7500</v>
      </c>
      <c r="F16" s="10"/>
      <c r="G16" s="10">
        <f t="shared" si="0"/>
        <v>7500</v>
      </c>
      <c r="H16" s="10">
        <v>10791</v>
      </c>
      <c r="I16" s="10"/>
      <c r="J16" s="10">
        <f t="shared" si="1"/>
        <v>10791</v>
      </c>
      <c r="K16" s="10">
        <f t="shared" si="2"/>
        <v>3291</v>
      </c>
      <c r="L16" s="10">
        <f t="shared" si="2"/>
        <v>0</v>
      </c>
      <c r="M16" s="122">
        <f t="shared" si="3"/>
        <v>3291</v>
      </c>
    </row>
    <row r="17" spans="1:13" ht="37.5">
      <c r="A17" s="121">
        <v>4</v>
      </c>
      <c r="B17" s="6" t="s">
        <v>448</v>
      </c>
      <c r="C17" s="10" t="s">
        <v>100</v>
      </c>
      <c r="D17" s="123" t="s">
        <v>445</v>
      </c>
      <c r="E17" s="10">
        <v>3720</v>
      </c>
      <c r="F17" s="10"/>
      <c r="G17" s="10">
        <f t="shared" si="0"/>
        <v>3720</v>
      </c>
      <c r="H17" s="10">
        <v>3474</v>
      </c>
      <c r="I17" s="10"/>
      <c r="J17" s="10">
        <f t="shared" si="1"/>
        <v>3474</v>
      </c>
      <c r="K17" s="10">
        <f t="shared" si="2"/>
        <v>-246</v>
      </c>
      <c r="L17" s="10">
        <f t="shared" si="2"/>
        <v>0</v>
      </c>
      <c r="M17" s="122">
        <f t="shared" si="3"/>
        <v>-246</v>
      </c>
    </row>
    <row r="18" spans="1:13" ht="37.5">
      <c r="A18" s="121">
        <v>5</v>
      </c>
      <c r="B18" s="16" t="s">
        <v>449</v>
      </c>
      <c r="C18" s="10" t="s">
        <v>100</v>
      </c>
      <c r="D18" s="123" t="s">
        <v>445</v>
      </c>
      <c r="E18" s="10">
        <v>1300</v>
      </c>
      <c r="F18" s="10"/>
      <c r="G18" s="10">
        <f t="shared" si="0"/>
        <v>1300</v>
      </c>
      <c r="H18" s="10">
        <v>855</v>
      </c>
      <c r="I18" s="10"/>
      <c r="J18" s="10">
        <f t="shared" si="1"/>
        <v>855</v>
      </c>
      <c r="K18" s="10">
        <f t="shared" si="2"/>
        <v>-445</v>
      </c>
      <c r="L18" s="10">
        <f t="shared" si="2"/>
        <v>0</v>
      </c>
      <c r="M18" s="122">
        <f t="shared" si="3"/>
        <v>-445</v>
      </c>
    </row>
    <row r="19" spans="1:13" ht="37.5">
      <c r="A19" s="121">
        <v>6</v>
      </c>
      <c r="B19" s="6" t="s">
        <v>450</v>
      </c>
      <c r="C19" s="10" t="s">
        <v>100</v>
      </c>
      <c r="D19" s="123" t="s">
        <v>445</v>
      </c>
      <c r="E19" s="10">
        <v>1200</v>
      </c>
      <c r="F19" s="10"/>
      <c r="G19" s="10">
        <f t="shared" si="0"/>
        <v>1200</v>
      </c>
      <c r="H19" s="10">
        <v>1897</v>
      </c>
      <c r="I19" s="10"/>
      <c r="J19" s="10">
        <f t="shared" si="1"/>
        <v>1897</v>
      </c>
      <c r="K19" s="10">
        <f t="shared" si="2"/>
        <v>697</v>
      </c>
      <c r="L19" s="10">
        <f t="shared" si="2"/>
        <v>0</v>
      </c>
      <c r="M19" s="122">
        <f t="shared" si="3"/>
        <v>697</v>
      </c>
    </row>
    <row r="20" spans="1:13" ht="75">
      <c r="A20" s="121">
        <v>7</v>
      </c>
      <c r="B20" s="6" t="s">
        <v>451</v>
      </c>
      <c r="C20" s="10" t="s">
        <v>100</v>
      </c>
      <c r="D20" s="123" t="s">
        <v>445</v>
      </c>
      <c r="E20" s="10">
        <v>800000</v>
      </c>
      <c r="F20" s="10"/>
      <c r="G20" s="10">
        <f t="shared" si="0"/>
        <v>800000</v>
      </c>
      <c r="H20" s="10">
        <v>857828</v>
      </c>
      <c r="I20" s="10"/>
      <c r="J20" s="10">
        <f t="shared" si="1"/>
        <v>857828</v>
      </c>
      <c r="K20" s="10">
        <f t="shared" si="2"/>
        <v>57828</v>
      </c>
      <c r="L20" s="10">
        <f t="shared" si="2"/>
        <v>0</v>
      </c>
      <c r="M20" s="122">
        <f t="shared" si="3"/>
        <v>57828</v>
      </c>
    </row>
    <row r="21" spans="1:13" ht="75">
      <c r="A21" s="121">
        <v>8</v>
      </c>
      <c r="B21" s="16" t="s">
        <v>452</v>
      </c>
      <c r="C21" s="10" t="s">
        <v>100</v>
      </c>
      <c r="D21" s="123" t="s">
        <v>445</v>
      </c>
      <c r="E21" s="10">
        <v>30000</v>
      </c>
      <c r="F21" s="10"/>
      <c r="G21" s="10">
        <f t="shared" si="0"/>
        <v>30000</v>
      </c>
      <c r="H21" s="10">
        <v>24537</v>
      </c>
      <c r="I21" s="10"/>
      <c r="J21" s="10">
        <f t="shared" si="1"/>
        <v>24537</v>
      </c>
      <c r="K21" s="10">
        <f>H21-E21</f>
        <v>-5463</v>
      </c>
      <c r="L21" s="10">
        <f>I21-F21</f>
        <v>0</v>
      </c>
      <c r="M21" s="122">
        <f t="shared" si="3"/>
        <v>-5463</v>
      </c>
    </row>
    <row r="22" spans="1:13" ht="75">
      <c r="A22" s="121">
        <v>9</v>
      </c>
      <c r="B22" s="6" t="s">
        <v>453</v>
      </c>
      <c r="C22" s="10" t="s">
        <v>100</v>
      </c>
      <c r="D22" s="123" t="s">
        <v>445</v>
      </c>
      <c r="E22" s="10">
        <v>120000</v>
      </c>
      <c r="F22" s="10"/>
      <c r="G22" s="10">
        <f t="shared" si="0"/>
        <v>120000</v>
      </c>
      <c r="H22" s="10">
        <v>130476</v>
      </c>
      <c r="I22" s="10"/>
      <c r="J22" s="10">
        <f t="shared" si="1"/>
        <v>130476</v>
      </c>
      <c r="K22" s="10">
        <f>H22-E22</f>
        <v>10476</v>
      </c>
      <c r="L22" s="10">
        <f>I22-F22</f>
        <v>0</v>
      </c>
      <c r="M22" s="122">
        <f t="shared" si="3"/>
        <v>10476</v>
      </c>
    </row>
    <row r="23" spans="1:13" ht="18.75">
      <c r="A23" s="121">
        <v>10</v>
      </c>
      <c r="B23" s="16" t="s">
        <v>427</v>
      </c>
      <c r="C23" s="10" t="s">
        <v>88</v>
      </c>
      <c r="D23" s="10" t="s">
        <v>428</v>
      </c>
      <c r="E23" s="10">
        <v>6</v>
      </c>
      <c r="F23" s="10"/>
      <c r="G23" s="10">
        <f t="shared" si="0"/>
        <v>6</v>
      </c>
      <c r="H23" s="10">
        <v>6</v>
      </c>
      <c r="I23" s="10"/>
      <c r="J23" s="10">
        <f t="shared" si="1"/>
        <v>6</v>
      </c>
      <c r="K23" s="10">
        <f t="shared" si="2"/>
        <v>0</v>
      </c>
      <c r="L23" s="10">
        <f t="shared" si="2"/>
        <v>0</v>
      </c>
      <c r="M23" s="122">
        <f t="shared" si="3"/>
        <v>0</v>
      </c>
    </row>
    <row r="24" spans="1:13" ht="18.75">
      <c r="A24" s="121">
        <v>11</v>
      </c>
      <c r="B24" s="6" t="s">
        <v>429</v>
      </c>
      <c r="C24" s="10" t="s">
        <v>88</v>
      </c>
      <c r="D24" s="10" t="s">
        <v>428</v>
      </c>
      <c r="E24" s="10">
        <v>2320</v>
      </c>
      <c r="F24" s="10">
        <v>73</v>
      </c>
      <c r="G24" s="10">
        <f t="shared" si="0"/>
        <v>2393</v>
      </c>
      <c r="H24" s="10">
        <v>2287</v>
      </c>
      <c r="I24" s="10">
        <v>73</v>
      </c>
      <c r="J24" s="10">
        <f t="shared" si="1"/>
        <v>2360</v>
      </c>
      <c r="K24" s="10">
        <f t="shared" si="2"/>
        <v>-33</v>
      </c>
      <c r="L24" s="10">
        <f t="shared" si="2"/>
        <v>0</v>
      </c>
      <c r="M24" s="122">
        <f t="shared" si="3"/>
        <v>-33</v>
      </c>
    </row>
    <row r="25" spans="1:13" ht="18.75">
      <c r="A25" s="121">
        <v>12</v>
      </c>
      <c r="B25" s="6" t="s">
        <v>454</v>
      </c>
      <c r="C25" s="10" t="s">
        <v>88</v>
      </c>
      <c r="D25" s="10" t="s">
        <v>428</v>
      </c>
      <c r="E25" s="10">
        <v>2223</v>
      </c>
      <c r="F25" s="10">
        <v>61</v>
      </c>
      <c r="G25" s="10">
        <f t="shared" si="0"/>
        <v>2284</v>
      </c>
      <c r="H25" s="10">
        <v>2249</v>
      </c>
      <c r="I25" s="10">
        <v>61</v>
      </c>
      <c r="J25" s="10">
        <f t="shared" si="1"/>
        <v>2310</v>
      </c>
      <c r="K25" s="10">
        <f>H25-E25</f>
        <v>26</v>
      </c>
      <c r="L25" s="10">
        <f>I25-F25</f>
        <v>0</v>
      </c>
      <c r="M25" s="122">
        <f t="shared" si="3"/>
        <v>26</v>
      </c>
    </row>
    <row r="26" spans="1:13" ht="37.5">
      <c r="A26" s="121">
        <v>13</v>
      </c>
      <c r="B26" s="6" t="s">
        <v>430</v>
      </c>
      <c r="C26" s="10" t="s">
        <v>88</v>
      </c>
      <c r="D26" s="10" t="s">
        <v>428</v>
      </c>
      <c r="E26" s="10">
        <v>11668</v>
      </c>
      <c r="F26" s="10">
        <v>1122</v>
      </c>
      <c r="G26" s="10">
        <f t="shared" si="0"/>
        <v>12790</v>
      </c>
      <c r="H26" s="10">
        <v>11900</v>
      </c>
      <c r="I26" s="10">
        <v>1112</v>
      </c>
      <c r="J26" s="10">
        <f t="shared" si="1"/>
        <v>13012</v>
      </c>
      <c r="K26" s="10">
        <f t="shared" si="2"/>
        <v>232</v>
      </c>
      <c r="L26" s="10">
        <f t="shared" si="2"/>
        <v>-10</v>
      </c>
      <c r="M26" s="122">
        <f t="shared" si="3"/>
        <v>222</v>
      </c>
    </row>
    <row r="27" spans="1:13" ht="37.5">
      <c r="A27" s="121">
        <v>14</v>
      </c>
      <c r="B27" s="6" t="s">
        <v>455</v>
      </c>
      <c r="C27" s="10" t="s">
        <v>88</v>
      </c>
      <c r="D27" s="10" t="s">
        <v>428</v>
      </c>
      <c r="E27" s="10">
        <v>10523</v>
      </c>
      <c r="F27" s="10"/>
      <c r="G27" s="10">
        <f t="shared" si="0"/>
        <v>10523</v>
      </c>
      <c r="H27" s="10">
        <v>10358</v>
      </c>
      <c r="I27" s="10"/>
      <c r="J27" s="10">
        <f t="shared" si="1"/>
        <v>10358</v>
      </c>
      <c r="K27" s="10">
        <f t="shared" si="2"/>
        <v>-165</v>
      </c>
      <c r="L27" s="10">
        <f t="shared" si="2"/>
        <v>0</v>
      </c>
      <c r="M27" s="122">
        <f t="shared" si="3"/>
        <v>-165</v>
      </c>
    </row>
    <row r="28" spans="1:13" ht="18.75">
      <c r="A28" s="121">
        <v>15</v>
      </c>
      <c r="B28" s="16" t="s">
        <v>93</v>
      </c>
      <c r="C28" s="10" t="s">
        <v>88</v>
      </c>
      <c r="D28" s="10" t="s">
        <v>428</v>
      </c>
      <c r="E28" s="10">
        <v>2278</v>
      </c>
      <c r="F28" s="10">
        <v>14</v>
      </c>
      <c r="G28" s="10">
        <f t="shared" si="0"/>
        <v>2292</v>
      </c>
      <c r="H28" s="10">
        <v>2173</v>
      </c>
      <c r="I28" s="10">
        <v>24</v>
      </c>
      <c r="J28" s="10">
        <f t="shared" si="1"/>
        <v>2197</v>
      </c>
      <c r="K28" s="10">
        <f t="shared" si="2"/>
        <v>-105</v>
      </c>
      <c r="L28" s="10">
        <f t="shared" si="2"/>
        <v>10</v>
      </c>
      <c r="M28" s="122">
        <f t="shared" si="3"/>
        <v>-95</v>
      </c>
    </row>
    <row r="29" spans="1:13" ht="75">
      <c r="A29" s="121">
        <v>16</v>
      </c>
      <c r="B29" s="6" t="s">
        <v>456</v>
      </c>
      <c r="C29" s="10" t="s">
        <v>88</v>
      </c>
      <c r="D29" s="123" t="s">
        <v>445</v>
      </c>
      <c r="E29" s="10">
        <v>1050</v>
      </c>
      <c r="F29" s="10">
        <v>300</v>
      </c>
      <c r="G29" s="10">
        <f t="shared" si="0"/>
        <v>1350</v>
      </c>
      <c r="H29" s="10">
        <v>4176</v>
      </c>
      <c r="I29" s="10">
        <v>28800</v>
      </c>
      <c r="J29" s="10">
        <f t="shared" si="1"/>
        <v>32976</v>
      </c>
      <c r="K29" s="10">
        <f t="shared" si="2"/>
        <v>3126</v>
      </c>
      <c r="L29" s="10">
        <f t="shared" si="2"/>
        <v>28500</v>
      </c>
      <c r="M29" s="122">
        <f t="shared" si="3"/>
        <v>31626</v>
      </c>
    </row>
    <row r="30" spans="1:13" ht="206.25">
      <c r="A30" s="121">
        <v>17</v>
      </c>
      <c r="B30" s="6" t="s">
        <v>457</v>
      </c>
      <c r="C30" s="10" t="s">
        <v>88</v>
      </c>
      <c r="D30" s="3" t="s">
        <v>458</v>
      </c>
      <c r="E30" s="10"/>
      <c r="F30" s="10">
        <v>2</v>
      </c>
      <c r="G30" s="10">
        <f t="shared" si="0"/>
        <v>2</v>
      </c>
      <c r="H30" s="10"/>
      <c r="I30" s="10"/>
      <c r="J30" s="10">
        <f t="shared" si="1"/>
        <v>0</v>
      </c>
      <c r="K30" s="10">
        <f aca="true" t="shared" si="4" ref="K30:L32">H30-E30</f>
        <v>0</v>
      </c>
      <c r="L30" s="10">
        <f t="shared" si="4"/>
        <v>-2</v>
      </c>
      <c r="M30" s="122">
        <f t="shared" si="3"/>
        <v>-2</v>
      </c>
    </row>
    <row r="31" spans="1:13" ht="18.75">
      <c r="A31" s="121">
        <v>18</v>
      </c>
      <c r="B31" s="6" t="s">
        <v>459</v>
      </c>
      <c r="C31" s="10" t="s">
        <v>100</v>
      </c>
      <c r="D31" s="10" t="s">
        <v>460</v>
      </c>
      <c r="E31" s="10">
        <v>1</v>
      </c>
      <c r="F31" s="10"/>
      <c r="G31" s="10">
        <f t="shared" si="0"/>
        <v>1</v>
      </c>
      <c r="H31" s="10">
        <v>1</v>
      </c>
      <c r="I31" s="10"/>
      <c r="J31" s="10">
        <f t="shared" si="1"/>
        <v>1</v>
      </c>
      <c r="K31" s="10">
        <f t="shared" si="4"/>
        <v>0</v>
      </c>
      <c r="L31" s="10">
        <f t="shared" si="4"/>
        <v>0</v>
      </c>
      <c r="M31" s="122">
        <f t="shared" si="3"/>
        <v>0</v>
      </c>
    </row>
    <row r="32" spans="1:13" ht="18.75">
      <c r="A32" s="121">
        <v>19</v>
      </c>
      <c r="B32" s="6" t="s">
        <v>461</v>
      </c>
      <c r="C32" s="10" t="s">
        <v>100</v>
      </c>
      <c r="D32" s="10" t="s">
        <v>460</v>
      </c>
      <c r="E32" s="10">
        <v>4</v>
      </c>
      <c r="F32" s="10"/>
      <c r="G32" s="10">
        <f t="shared" si="0"/>
        <v>4</v>
      </c>
      <c r="H32" s="10">
        <v>2</v>
      </c>
      <c r="I32" s="10"/>
      <c r="J32" s="10">
        <f t="shared" si="1"/>
        <v>2</v>
      </c>
      <c r="K32" s="10">
        <f t="shared" si="4"/>
        <v>-2</v>
      </c>
      <c r="L32" s="10">
        <f t="shared" si="4"/>
        <v>0</v>
      </c>
      <c r="M32" s="122">
        <f t="shared" si="3"/>
        <v>-2</v>
      </c>
    </row>
    <row r="33" spans="1:13" ht="18.75">
      <c r="A33" s="119" t="s">
        <v>94</v>
      </c>
      <c r="B33" s="4" t="s">
        <v>95</v>
      </c>
      <c r="C33" s="5"/>
      <c r="D33" s="10"/>
      <c r="E33" s="10"/>
      <c r="F33" s="10"/>
      <c r="G33" s="5"/>
      <c r="H33" s="5"/>
      <c r="I33" s="5"/>
      <c r="J33" s="5"/>
      <c r="K33" s="5"/>
      <c r="L33" s="5"/>
      <c r="M33" s="120"/>
    </row>
    <row r="34" spans="1:13" ht="93.75">
      <c r="A34" s="121">
        <v>1</v>
      </c>
      <c r="B34" s="16" t="s">
        <v>462</v>
      </c>
      <c r="C34" s="10" t="s">
        <v>100</v>
      </c>
      <c r="D34" s="123" t="s">
        <v>445</v>
      </c>
      <c r="E34" s="17">
        <v>18800</v>
      </c>
      <c r="F34" s="17"/>
      <c r="G34" s="17">
        <f aca="true" t="shared" si="5" ref="G34:G56">E34+F34</f>
        <v>18800</v>
      </c>
      <c r="H34" s="17">
        <v>18313</v>
      </c>
      <c r="I34" s="17"/>
      <c r="J34" s="17">
        <f aca="true" t="shared" si="6" ref="J34:J56">H34+I34</f>
        <v>18313</v>
      </c>
      <c r="K34" s="10">
        <f aca="true" t="shared" si="7" ref="K34:L49">H34-E34</f>
        <v>-487</v>
      </c>
      <c r="L34" s="10">
        <f t="shared" si="7"/>
        <v>0</v>
      </c>
      <c r="M34" s="122">
        <f>K34+L34</f>
        <v>-487</v>
      </c>
    </row>
    <row r="35" spans="1:13" ht="37.5">
      <c r="A35" s="121">
        <v>2</v>
      </c>
      <c r="B35" s="16" t="s">
        <v>463</v>
      </c>
      <c r="C35" s="10" t="s">
        <v>100</v>
      </c>
      <c r="D35" s="123" t="s">
        <v>445</v>
      </c>
      <c r="E35" s="17">
        <v>45</v>
      </c>
      <c r="F35" s="10"/>
      <c r="G35" s="17">
        <f t="shared" si="5"/>
        <v>45</v>
      </c>
      <c r="H35" s="17">
        <v>45</v>
      </c>
      <c r="I35" s="17"/>
      <c r="J35" s="17">
        <f t="shared" si="6"/>
        <v>45</v>
      </c>
      <c r="K35" s="17">
        <f t="shared" si="7"/>
        <v>0</v>
      </c>
      <c r="L35" s="17">
        <f t="shared" si="7"/>
        <v>0</v>
      </c>
      <c r="M35" s="124">
        <f>K35+L35</f>
        <v>0</v>
      </c>
    </row>
    <row r="36" spans="1:13" ht="75">
      <c r="A36" s="121">
        <v>3</v>
      </c>
      <c r="B36" s="16" t="s">
        <v>464</v>
      </c>
      <c r="C36" s="10" t="s">
        <v>100</v>
      </c>
      <c r="D36" s="123" t="s">
        <v>445</v>
      </c>
      <c r="E36" s="17">
        <v>1500</v>
      </c>
      <c r="F36" s="10"/>
      <c r="G36" s="17">
        <f t="shared" si="5"/>
        <v>1500</v>
      </c>
      <c r="H36" s="17">
        <v>1500</v>
      </c>
      <c r="I36" s="17"/>
      <c r="J36" s="17">
        <f t="shared" si="6"/>
        <v>1500</v>
      </c>
      <c r="K36" s="17">
        <f t="shared" si="7"/>
        <v>0</v>
      </c>
      <c r="L36" s="17">
        <f t="shared" si="7"/>
        <v>0</v>
      </c>
      <c r="M36" s="124">
        <f>K36+L36</f>
        <v>0</v>
      </c>
    </row>
    <row r="37" spans="1:13" ht="56.25">
      <c r="A37" s="121">
        <v>4</v>
      </c>
      <c r="B37" s="16" t="s">
        <v>465</v>
      </c>
      <c r="C37" s="10" t="s">
        <v>100</v>
      </c>
      <c r="D37" s="123" t="s">
        <v>445</v>
      </c>
      <c r="E37" s="17">
        <v>158</v>
      </c>
      <c r="F37" s="10"/>
      <c r="G37" s="17">
        <f t="shared" si="5"/>
        <v>158</v>
      </c>
      <c r="H37" s="17">
        <v>356</v>
      </c>
      <c r="I37" s="17"/>
      <c r="J37" s="17">
        <f t="shared" si="6"/>
        <v>356</v>
      </c>
      <c r="K37" s="17">
        <f t="shared" si="7"/>
        <v>198</v>
      </c>
      <c r="L37" s="17">
        <f t="shared" si="7"/>
        <v>0</v>
      </c>
      <c r="M37" s="124">
        <f>K37+L37</f>
        <v>198</v>
      </c>
    </row>
    <row r="38" spans="1:13" ht="37.5">
      <c r="A38" s="121">
        <v>5</v>
      </c>
      <c r="B38" s="16" t="s">
        <v>466</v>
      </c>
      <c r="C38" s="10" t="s">
        <v>100</v>
      </c>
      <c r="D38" s="123" t="s">
        <v>445</v>
      </c>
      <c r="E38" s="17">
        <v>3600</v>
      </c>
      <c r="F38" s="10"/>
      <c r="G38" s="17">
        <f t="shared" si="5"/>
        <v>3600</v>
      </c>
      <c r="H38" s="17">
        <v>3188</v>
      </c>
      <c r="I38" s="17"/>
      <c r="J38" s="17">
        <f t="shared" si="6"/>
        <v>3188</v>
      </c>
      <c r="K38" s="17">
        <f t="shared" si="7"/>
        <v>-412</v>
      </c>
      <c r="L38" s="17"/>
      <c r="M38" s="124"/>
    </row>
    <row r="39" spans="1:13" ht="56.25">
      <c r="A39" s="121">
        <v>6</v>
      </c>
      <c r="B39" s="16" t="s">
        <v>467</v>
      </c>
      <c r="C39" s="10" t="s">
        <v>88</v>
      </c>
      <c r="D39" s="123" t="s">
        <v>445</v>
      </c>
      <c r="E39" s="17">
        <v>460000</v>
      </c>
      <c r="F39" s="17"/>
      <c r="G39" s="17">
        <f t="shared" si="5"/>
        <v>460000</v>
      </c>
      <c r="H39" s="17">
        <v>495409</v>
      </c>
      <c r="I39" s="17"/>
      <c r="J39" s="17">
        <f t="shared" si="6"/>
        <v>495409</v>
      </c>
      <c r="K39" s="10">
        <f t="shared" si="7"/>
        <v>35409</v>
      </c>
      <c r="L39" s="10">
        <f>I39-F39</f>
        <v>0</v>
      </c>
      <c r="M39" s="122">
        <f>K39+L39</f>
        <v>35409</v>
      </c>
    </row>
    <row r="40" spans="1:13" ht="93.75">
      <c r="A40" s="121">
        <v>7</v>
      </c>
      <c r="B40" s="16" t="s">
        <v>468</v>
      </c>
      <c r="C40" s="10" t="s">
        <v>88</v>
      </c>
      <c r="D40" s="123" t="s">
        <v>445</v>
      </c>
      <c r="E40" s="17">
        <v>90000</v>
      </c>
      <c r="F40" s="10"/>
      <c r="G40" s="17">
        <f t="shared" si="5"/>
        <v>90000</v>
      </c>
      <c r="H40" s="17">
        <v>58169</v>
      </c>
      <c r="I40" s="17"/>
      <c r="J40" s="17">
        <f t="shared" si="6"/>
        <v>58169</v>
      </c>
      <c r="K40" s="17">
        <f t="shared" si="7"/>
        <v>-31831</v>
      </c>
      <c r="L40" s="17">
        <f>I40-F40</f>
        <v>0</v>
      </c>
      <c r="M40" s="124">
        <f>K40+L40</f>
        <v>-31831</v>
      </c>
    </row>
    <row r="41" spans="1:13" ht="93.75">
      <c r="A41" s="121">
        <v>8</v>
      </c>
      <c r="B41" s="16" t="s">
        <v>469</v>
      </c>
      <c r="C41" s="10" t="s">
        <v>88</v>
      </c>
      <c r="D41" s="123" t="s">
        <v>445</v>
      </c>
      <c r="E41" s="17">
        <v>12000</v>
      </c>
      <c r="F41" s="10"/>
      <c r="G41" s="17">
        <f t="shared" si="5"/>
        <v>12000</v>
      </c>
      <c r="H41" s="17">
        <v>9997</v>
      </c>
      <c r="I41" s="17"/>
      <c r="J41" s="17">
        <f t="shared" si="6"/>
        <v>9997</v>
      </c>
      <c r="K41" s="17">
        <f t="shared" si="7"/>
        <v>-2003</v>
      </c>
      <c r="L41" s="17">
        <f>I41-F41</f>
        <v>0</v>
      </c>
      <c r="M41" s="124">
        <f>K41+L41</f>
        <v>-2003</v>
      </c>
    </row>
    <row r="42" spans="1:13" ht="37.5">
      <c r="A42" s="121">
        <v>9</v>
      </c>
      <c r="B42" s="16" t="s">
        <v>470</v>
      </c>
      <c r="C42" s="10" t="s">
        <v>100</v>
      </c>
      <c r="D42" s="123" t="s">
        <v>445</v>
      </c>
      <c r="E42" s="17">
        <v>2000</v>
      </c>
      <c r="F42" s="10"/>
      <c r="G42" s="17">
        <f t="shared" si="5"/>
        <v>2000</v>
      </c>
      <c r="H42" s="17">
        <v>868</v>
      </c>
      <c r="I42" s="17"/>
      <c r="J42" s="17">
        <f t="shared" si="6"/>
        <v>868</v>
      </c>
      <c r="K42" s="17">
        <f t="shared" si="7"/>
        <v>-1132</v>
      </c>
      <c r="L42" s="17">
        <f>I42-F42</f>
        <v>0</v>
      </c>
      <c r="M42" s="124">
        <f>K42+L42</f>
        <v>-1132</v>
      </c>
    </row>
    <row r="43" spans="1:13" ht="37.5">
      <c r="A43" s="121">
        <v>10</v>
      </c>
      <c r="B43" s="16" t="s">
        <v>471</v>
      </c>
      <c r="C43" s="10" t="s">
        <v>125</v>
      </c>
      <c r="D43" s="123" t="s">
        <v>445</v>
      </c>
      <c r="E43" s="17">
        <v>3900</v>
      </c>
      <c r="F43" s="10"/>
      <c r="G43" s="17">
        <f t="shared" si="5"/>
        <v>3900</v>
      </c>
      <c r="H43" s="17">
        <v>2675</v>
      </c>
      <c r="I43" s="17"/>
      <c r="J43" s="17">
        <f t="shared" si="6"/>
        <v>2675</v>
      </c>
      <c r="K43" s="17">
        <f t="shared" si="7"/>
        <v>-1225</v>
      </c>
      <c r="L43" s="17"/>
      <c r="M43" s="124"/>
    </row>
    <row r="44" spans="1:13" ht="37.5">
      <c r="A44" s="121">
        <v>11</v>
      </c>
      <c r="B44" s="16" t="s">
        <v>472</v>
      </c>
      <c r="C44" s="10" t="s">
        <v>100</v>
      </c>
      <c r="D44" s="123" t="s">
        <v>445</v>
      </c>
      <c r="E44" s="17">
        <v>10</v>
      </c>
      <c r="F44" s="17">
        <v>6</v>
      </c>
      <c r="G44" s="17">
        <f t="shared" si="5"/>
        <v>16</v>
      </c>
      <c r="H44" s="17">
        <v>10</v>
      </c>
      <c r="I44" s="17">
        <v>6</v>
      </c>
      <c r="J44" s="17">
        <f t="shared" si="6"/>
        <v>16</v>
      </c>
      <c r="K44" s="10">
        <f t="shared" si="7"/>
        <v>0</v>
      </c>
      <c r="L44" s="10">
        <f>I44-F44</f>
        <v>0</v>
      </c>
      <c r="M44" s="122">
        <f>K44+L44</f>
        <v>0</v>
      </c>
    </row>
    <row r="45" spans="1:13" ht="56.25">
      <c r="A45" s="121">
        <v>12</v>
      </c>
      <c r="B45" s="16" t="s">
        <v>473</v>
      </c>
      <c r="C45" s="10" t="s">
        <v>100</v>
      </c>
      <c r="D45" s="123" t="s">
        <v>445</v>
      </c>
      <c r="E45" s="17">
        <v>113</v>
      </c>
      <c r="F45" s="10"/>
      <c r="G45" s="17">
        <f t="shared" si="5"/>
        <v>113</v>
      </c>
      <c r="H45" s="17">
        <v>108</v>
      </c>
      <c r="I45" s="17"/>
      <c r="J45" s="17">
        <f t="shared" si="6"/>
        <v>108</v>
      </c>
      <c r="K45" s="17">
        <f t="shared" si="7"/>
        <v>-5</v>
      </c>
      <c r="L45" s="17">
        <f>I45-F45</f>
        <v>0</v>
      </c>
      <c r="M45" s="124">
        <f>K45+L45</f>
        <v>-5</v>
      </c>
    </row>
    <row r="46" spans="1:13" ht="56.25">
      <c r="A46" s="121">
        <v>13</v>
      </c>
      <c r="B46" s="16" t="s">
        <v>474</v>
      </c>
      <c r="C46" s="10" t="s">
        <v>100</v>
      </c>
      <c r="D46" s="123" t="s">
        <v>445</v>
      </c>
      <c r="E46" s="17">
        <v>53350</v>
      </c>
      <c r="F46" s="10"/>
      <c r="G46" s="17">
        <f t="shared" si="5"/>
        <v>53350</v>
      </c>
      <c r="H46" s="17">
        <v>46365</v>
      </c>
      <c r="I46" s="17"/>
      <c r="J46" s="17">
        <f t="shared" si="6"/>
        <v>46365</v>
      </c>
      <c r="K46" s="17">
        <f t="shared" si="7"/>
        <v>-6985</v>
      </c>
      <c r="L46" s="17">
        <f>I46-F46</f>
        <v>0</v>
      </c>
      <c r="M46" s="124">
        <f>K46+L46</f>
        <v>-6985</v>
      </c>
    </row>
    <row r="47" spans="1:13" ht="56.25">
      <c r="A47" s="121">
        <v>14</v>
      </c>
      <c r="B47" s="16" t="s">
        <v>475</v>
      </c>
      <c r="C47" s="10" t="s">
        <v>88</v>
      </c>
      <c r="D47" s="123" t="s">
        <v>445</v>
      </c>
      <c r="E47" s="17">
        <v>8</v>
      </c>
      <c r="F47" s="10"/>
      <c r="G47" s="17">
        <f t="shared" si="5"/>
        <v>8</v>
      </c>
      <c r="H47" s="17">
        <v>12</v>
      </c>
      <c r="I47" s="17"/>
      <c r="J47" s="17">
        <f t="shared" si="6"/>
        <v>12</v>
      </c>
      <c r="K47" s="17">
        <f t="shared" si="7"/>
        <v>4</v>
      </c>
      <c r="L47" s="17">
        <f>I47-F47</f>
        <v>0</v>
      </c>
      <c r="M47" s="124">
        <f>K47+L47</f>
        <v>4</v>
      </c>
    </row>
    <row r="48" spans="1:13" ht="56.25">
      <c r="A48" s="121">
        <v>15</v>
      </c>
      <c r="B48" s="16" t="s">
        <v>476</v>
      </c>
      <c r="C48" s="10" t="s">
        <v>88</v>
      </c>
      <c r="D48" s="123" t="s">
        <v>445</v>
      </c>
      <c r="E48" s="17">
        <v>800</v>
      </c>
      <c r="F48" s="10">
        <v>6000</v>
      </c>
      <c r="G48" s="17">
        <f t="shared" si="5"/>
        <v>6800</v>
      </c>
      <c r="H48" s="17">
        <v>1892</v>
      </c>
      <c r="I48" s="17">
        <v>5368</v>
      </c>
      <c r="J48" s="17">
        <f t="shared" si="6"/>
        <v>7260</v>
      </c>
      <c r="K48" s="17">
        <f t="shared" si="7"/>
        <v>1092</v>
      </c>
      <c r="L48" s="17"/>
      <c r="M48" s="124"/>
    </row>
    <row r="49" spans="1:13" ht="56.25">
      <c r="A49" s="121">
        <v>16</v>
      </c>
      <c r="B49" s="16" t="s">
        <v>0</v>
      </c>
      <c r="C49" s="10" t="s">
        <v>88</v>
      </c>
      <c r="D49" s="123" t="s">
        <v>445</v>
      </c>
      <c r="E49" s="17">
        <v>140</v>
      </c>
      <c r="F49" s="17">
        <v>160</v>
      </c>
      <c r="G49" s="17">
        <f t="shared" si="5"/>
        <v>300</v>
      </c>
      <c r="H49" s="17">
        <v>159</v>
      </c>
      <c r="I49" s="17">
        <v>61</v>
      </c>
      <c r="J49" s="17">
        <f t="shared" si="6"/>
        <v>220</v>
      </c>
      <c r="K49" s="10">
        <f t="shared" si="7"/>
        <v>19</v>
      </c>
      <c r="L49" s="10">
        <f>I49-F49</f>
        <v>-99</v>
      </c>
      <c r="M49" s="122">
        <f>K49+L49</f>
        <v>-80</v>
      </c>
    </row>
    <row r="50" spans="1:13" ht="56.25">
      <c r="A50" s="121">
        <v>17</v>
      </c>
      <c r="B50" s="16" t="s">
        <v>1</v>
      </c>
      <c r="C50" s="10" t="s">
        <v>88</v>
      </c>
      <c r="D50" s="123" t="s">
        <v>445</v>
      </c>
      <c r="E50" s="17">
        <v>2</v>
      </c>
      <c r="F50" s="10"/>
      <c r="G50" s="17">
        <f t="shared" si="5"/>
        <v>2</v>
      </c>
      <c r="H50" s="17">
        <v>1</v>
      </c>
      <c r="I50" s="17"/>
      <c r="J50" s="17">
        <f t="shared" si="6"/>
        <v>1</v>
      </c>
      <c r="K50" s="17">
        <f aca="true" t="shared" si="8" ref="K50:K56">H50-E50</f>
        <v>-1</v>
      </c>
      <c r="L50" s="17">
        <f>I50-F50</f>
        <v>0</v>
      </c>
      <c r="M50" s="124">
        <f>K50+L50</f>
        <v>-1</v>
      </c>
    </row>
    <row r="51" spans="1:13" ht="56.25">
      <c r="A51" s="121">
        <v>18</v>
      </c>
      <c r="B51" s="16" t="s">
        <v>2</v>
      </c>
      <c r="C51" s="10" t="s">
        <v>88</v>
      </c>
      <c r="D51" s="123" t="s">
        <v>445</v>
      </c>
      <c r="E51" s="17">
        <v>6</v>
      </c>
      <c r="F51" s="10"/>
      <c r="G51" s="17">
        <f t="shared" si="5"/>
        <v>6</v>
      </c>
      <c r="H51" s="17">
        <v>6</v>
      </c>
      <c r="I51" s="17"/>
      <c r="J51" s="17">
        <f t="shared" si="6"/>
        <v>6</v>
      </c>
      <c r="K51" s="17">
        <f t="shared" si="8"/>
        <v>0</v>
      </c>
      <c r="L51" s="17">
        <f>I51-F51</f>
        <v>0</v>
      </c>
      <c r="M51" s="124">
        <f>K51+L51</f>
        <v>0</v>
      </c>
    </row>
    <row r="52" spans="1:13" ht="75">
      <c r="A52" s="121">
        <v>19</v>
      </c>
      <c r="B52" s="16" t="s">
        <v>3</v>
      </c>
      <c r="C52" s="10" t="s">
        <v>88</v>
      </c>
      <c r="D52" s="123" t="s">
        <v>445</v>
      </c>
      <c r="E52" s="17">
        <v>30</v>
      </c>
      <c r="F52" s="10"/>
      <c r="G52" s="17">
        <f t="shared" si="5"/>
        <v>30</v>
      </c>
      <c r="H52" s="17">
        <v>4</v>
      </c>
      <c r="I52" s="17"/>
      <c r="J52" s="17">
        <f t="shared" si="6"/>
        <v>4</v>
      </c>
      <c r="K52" s="17">
        <f t="shared" si="8"/>
        <v>-26</v>
      </c>
      <c r="L52" s="17">
        <f>I52-F52</f>
        <v>0</v>
      </c>
      <c r="M52" s="124">
        <f>K52+L52</f>
        <v>-26</v>
      </c>
    </row>
    <row r="53" spans="1:13" ht="37.5">
      <c r="A53" s="121">
        <v>20</v>
      </c>
      <c r="B53" s="16" t="s">
        <v>4</v>
      </c>
      <c r="C53" s="10" t="s">
        <v>100</v>
      </c>
      <c r="D53" s="123" t="s">
        <v>445</v>
      </c>
      <c r="E53" s="17">
        <v>30</v>
      </c>
      <c r="F53" s="10">
        <v>10</v>
      </c>
      <c r="G53" s="17">
        <f t="shared" si="5"/>
        <v>40</v>
      </c>
      <c r="H53" s="17">
        <v>6</v>
      </c>
      <c r="I53" s="17">
        <v>38</v>
      </c>
      <c r="J53" s="17">
        <f t="shared" si="6"/>
        <v>44</v>
      </c>
      <c r="K53" s="17">
        <f t="shared" si="8"/>
        <v>-24</v>
      </c>
      <c r="L53" s="17"/>
      <c r="M53" s="124"/>
    </row>
    <row r="54" spans="1:13" ht="56.25">
      <c r="A54" s="121">
        <v>21</v>
      </c>
      <c r="B54" s="16" t="s">
        <v>5</v>
      </c>
      <c r="C54" s="10" t="s">
        <v>100</v>
      </c>
      <c r="D54" s="123" t="s">
        <v>6</v>
      </c>
      <c r="E54" s="17"/>
      <c r="F54" s="17">
        <v>2</v>
      </c>
      <c r="G54" s="17">
        <f t="shared" si="5"/>
        <v>2</v>
      </c>
      <c r="H54" s="17"/>
      <c r="I54" s="17"/>
      <c r="J54" s="17">
        <f t="shared" si="6"/>
        <v>0</v>
      </c>
      <c r="K54" s="10">
        <f t="shared" si="8"/>
        <v>0</v>
      </c>
      <c r="L54" s="10">
        <f>I54-F54</f>
        <v>-2</v>
      </c>
      <c r="M54" s="122">
        <f>K54+L54</f>
        <v>-2</v>
      </c>
    </row>
    <row r="55" spans="1:13" ht="168.75">
      <c r="A55" s="121">
        <v>22</v>
      </c>
      <c r="B55" s="16" t="s">
        <v>7</v>
      </c>
      <c r="C55" s="10" t="s">
        <v>100</v>
      </c>
      <c r="D55" s="123" t="s">
        <v>8</v>
      </c>
      <c r="E55" s="17">
        <v>2</v>
      </c>
      <c r="F55" s="10"/>
      <c r="G55" s="17">
        <f t="shared" si="5"/>
        <v>2</v>
      </c>
      <c r="H55" s="17">
        <v>2</v>
      </c>
      <c r="I55" s="17"/>
      <c r="J55" s="17">
        <f t="shared" si="6"/>
        <v>2</v>
      </c>
      <c r="K55" s="17">
        <f t="shared" si="8"/>
        <v>0</v>
      </c>
      <c r="L55" s="17">
        <f>I55-F55</f>
        <v>0</v>
      </c>
      <c r="M55" s="124">
        <f>K55+L55</f>
        <v>0</v>
      </c>
    </row>
    <row r="56" spans="1:13" ht="75">
      <c r="A56" s="121">
        <v>23</v>
      </c>
      <c r="B56" s="16" t="s">
        <v>9</v>
      </c>
      <c r="C56" s="10" t="s">
        <v>100</v>
      </c>
      <c r="D56" s="123" t="s">
        <v>10</v>
      </c>
      <c r="E56" s="17"/>
      <c r="F56" s="10">
        <v>7</v>
      </c>
      <c r="G56" s="17">
        <f t="shared" si="5"/>
        <v>7</v>
      </c>
      <c r="H56" s="17"/>
      <c r="I56" s="17">
        <v>7</v>
      </c>
      <c r="J56" s="17">
        <f t="shared" si="6"/>
        <v>7</v>
      </c>
      <c r="K56" s="17">
        <f t="shared" si="8"/>
        <v>0</v>
      </c>
      <c r="L56" s="17">
        <f>I56-F56</f>
        <v>0</v>
      </c>
      <c r="M56" s="124">
        <f>K56+L56</f>
        <v>0</v>
      </c>
    </row>
    <row r="57" spans="1:13" ht="18.75">
      <c r="A57" s="119" t="s">
        <v>105</v>
      </c>
      <c r="B57" s="4" t="s">
        <v>106</v>
      </c>
      <c r="C57" s="5"/>
      <c r="D57" s="11"/>
      <c r="E57" s="10"/>
      <c r="F57" s="10"/>
      <c r="G57" s="5"/>
      <c r="H57" s="5"/>
      <c r="I57" s="5"/>
      <c r="J57" s="5"/>
      <c r="K57" s="5"/>
      <c r="L57" s="5"/>
      <c r="M57" s="120"/>
    </row>
    <row r="58" spans="1:13" ht="93.75">
      <c r="A58" s="121">
        <v>1</v>
      </c>
      <c r="B58" s="6" t="s">
        <v>11</v>
      </c>
      <c r="C58" s="10" t="s">
        <v>112</v>
      </c>
      <c r="D58" s="3" t="s">
        <v>12</v>
      </c>
      <c r="E58" s="10">
        <v>2162</v>
      </c>
      <c r="F58" s="10">
        <v>2162</v>
      </c>
      <c r="G58" s="10">
        <f aca="true" t="shared" si="9" ref="G58:G68">E58+F58</f>
        <v>4324</v>
      </c>
      <c r="H58" s="10">
        <v>2162</v>
      </c>
      <c r="I58" s="10">
        <v>2162</v>
      </c>
      <c r="J58" s="10">
        <f aca="true" t="shared" si="10" ref="J58:J68">H58+I58</f>
        <v>4324</v>
      </c>
      <c r="K58" s="10">
        <f aca="true" t="shared" si="11" ref="K58:L68">H58-E58</f>
        <v>0</v>
      </c>
      <c r="L58" s="10">
        <f t="shared" si="11"/>
        <v>0</v>
      </c>
      <c r="M58" s="122">
        <f>K58+L58</f>
        <v>0</v>
      </c>
    </row>
    <row r="59" spans="1:13" ht="75">
      <c r="A59" s="121">
        <v>2</v>
      </c>
      <c r="B59" s="16" t="s">
        <v>13</v>
      </c>
      <c r="C59" s="10" t="s">
        <v>112</v>
      </c>
      <c r="D59" s="3" t="s">
        <v>12</v>
      </c>
      <c r="E59" s="17">
        <v>166</v>
      </c>
      <c r="F59" s="17"/>
      <c r="G59" s="17">
        <f t="shared" si="9"/>
        <v>166</v>
      </c>
      <c r="H59" s="17">
        <v>166</v>
      </c>
      <c r="I59" s="17"/>
      <c r="J59" s="17">
        <f t="shared" si="10"/>
        <v>166</v>
      </c>
      <c r="K59" s="17">
        <f t="shared" si="11"/>
        <v>0</v>
      </c>
      <c r="L59" s="17">
        <f t="shared" si="11"/>
        <v>0</v>
      </c>
      <c r="M59" s="124">
        <f>K59+L59</f>
        <v>0</v>
      </c>
    </row>
    <row r="60" spans="1:13" ht="56.25">
      <c r="A60" s="121">
        <v>3</v>
      </c>
      <c r="B60" s="16" t="s">
        <v>14</v>
      </c>
      <c r="C60" s="10" t="s">
        <v>112</v>
      </c>
      <c r="D60" s="3" t="s">
        <v>12</v>
      </c>
      <c r="E60" s="17">
        <v>2500</v>
      </c>
      <c r="F60" s="17">
        <v>2500</v>
      </c>
      <c r="G60" s="17">
        <f t="shared" si="9"/>
        <v>5000</v>
      </c>
      <c r="H60" s="17">
        <v>2500</v>
      </c>
      <c r="I60" s="17">
        <v>2500</v>
      </c>
      <c r="J60" s="17">
        <f t="shared" si="10"/>
        <v>5000</v>
      </c>
      <c r="K60" s="17">
        <f t="shared" si="11"/>
        <v>0</v>
      </c>
      <c r="L60" s="17">
        <f t="shared" si="11"/>
        <v>0</v>
      </c>
      <c r="M60" s="124">
        <f>K60+L60</f>
        <v>0</v>
      </c>
    </row>
    <row r="61" spans="1:13" ht="56.25">
      <c r="A61" s="121">
        <v>4</v>
      </c>
      <c r="B61" s="16" t="s">
        <v>15</v>
      </c>
      <c r="C61" s="10" t="s">
        <v>112</v>
      </c>
      <c r="D61" s="3" t="s">
        <v>12</v>
      </c>
      <c r="E61" s="125">
        <v>17.4</v>
      </c>
      <c r="F61" s="125"/>
      <c r="G61" s="125">
        <f t="shared" si="9"/>
        <v>17.4</v>
      </c>
      <c r="H61" s="125">
        <v>17.4</v>
      </c>
      <c r="I61" s="125"/>
      <c r="J61" s="125">
        <f t="shared" si="10"/>
        <v>17.4</v>
      </c>
      <c r="K61" s="125">
        <f t="shared" si="11"/>
        <v>0</v>
      </c>
      <c r="L61" s="125"/>
      <c r="M61" s="126"/>
    </row>
    <row r="62" spans="1:13" ht="56.25">
      <c r="A62" s="121">
        <v>5</v>
      </c>
      <c r="B62" s="6" t="s">
        <v>16</v>
      </c>
      <c r="C62" s="10" t="s">
        <v>100</v>
      </c>
      <c r="D62" s="3" t="s">
        <v>445</v>
      </c>
      <c r="E62" s="10">
        <v>2</v>
      </c>
      <c r="F62" s="10"/>
      <c r="G62" s="10">
        <f t="shared" si="9"/>
        <v>2</v>
      </c>
      <c r="H62" s="10">
        <v>1</v>
      </c>
      <c r="I62" s="10"/>
      <c r="J62" s="10">
        <f t="shared" si="10"/>
        <v>1</v>
      </c>
      <c r="K62" s="10">
        <f t="shared" si="11"/>
        <v>-1</v>
      </c>
      <c r="L62" s="10">
        <f>I62-F62</f>
        <v>0</v>
      </c>
      <c r="M62" s="122">
        <f>K62+L62</f>
        <v>-1</v>
      </c>
    </row>
    <row r="63" spans="1:13" ht="93.75">
      <c r="A63" s="121">
        <v>6</v>
      </c>
      <c r="B63" s="16" t="s">
        <v>17</v>
      </c>
      <c r="C63" s="10" t="s">
        <v>88</v>
      </c>
      <c r="D63" s="3" t="s">
        <v>445</v>
      </c>
      <c r="E63" s="17">
        <v>560</v>
      </c>
      <c r="F63" s="17">
        <v>350</v>
      </c>
      <c r="G63" s="17">
        <f t="shared" si="9"/>
        <v>910</v>
      </c>
      <c r="H63" s="17">
        <v>558</v>
      </c>
      <c r="I63" s="17">
        <v>286</v>
      </c>
      <c r="J63" s="17">
        <f t="shared" si="10"/>
        <v>844</v>
      </c>
      <c r="K63" s="17">
        <f t="shared" si="11"/>
        <v>-2</v>
      </c>
      <c r="L63" s="17">
        <f>I63-F63</f>
        <v>-64</v>
      </c>
      <c r="M63" s="124">
        <f>K63+L63</f>
        <v>-66</v>
      </c>
    </row>
    <row r="64" spans="1:13" ht="93.75">
      <c r="A64" s="121">
        <v>7</v>
      </c>
      <c r="B64" s="16" t="s">
        <v>18</v>
      </c>
      <c r="C64" s="10" t="s">
        <v>88</v>
      </c>
      <c r="D64" s="3" t="s">
        <v>445</v>
      </c>
      <c r="E64" s="17">
        <v>240</v>
      </c>
      <c r="F64" s="17"/>
      <c r="G64" s="17">
        <f t="shared" si="9"/>
        <v>240</v>
      </c>
      <c r="H64" s="17">
        <v>221</v>
      </c>
      <c r="I64" s="17"/>
      <c r="J64" s="17">
        <f t="shared" si="10"/>
        <v>221</v>
      </c>
      <c r="K64" s="17">
        <f t="shared" si="11"/>
        <v>-19</v>
      </c>
      <c r="L64" s="17">
        <f>I64-F64</f>
        <v>0</v>
      </c>
      <c r="M64" s="124">
        <f>K64+L64</f>
        <v>-19</v>
      </c>
    </row>
    <row r="65" spans="1:13" ht="75">
      <c r="A65" s="121">
        <v>8</v>
      </c>
      <c r="B65" s="16" t="s">
        <v>19</v>
      </c>
      <c r="C65" s="10" t="s">
        <v>112</v>
      </c>
      <c r="D65" s="3" t="s">
        <v>12</v>
      </c>
      <c r="E65" s="125"/>
      <c r="F65" s="125">
        <v>2539</v>
      </c>
      <c r="G65" s="125">
        <f t="shared" si="9"/>
        <v>2539</v>
      </c>
      <c r="H65" s="125"/>
      <c r="I65" s="125">
        <v>1604</v>
      </c>
      <c r="J65" s="125">
        <f t="shared" si="10"/>
        <v>1604</v>
      </c>
      <c r="K65" s="125">
        <f t="shared" si="11"/>
        <v>0</v>
      </c>
      <c r="L65" s="125"/>
      <c r="M65" s="126"/>
    </row>
    <row r="66" spans="1:13" ht="93.75">
      <c r="A66" s="121">
        <v>9</v>
      </c>
      <c r="B66" s="6" t="s">
        <v>20</v>
      </c>
      <c r="C66" s="10" t="s">
        <v>100</v>
      </c>
      <c r="D66" s="3" t="s">
        <v>439</v>
      </c>
      <c r="E66" s="10"/>
      <c r="F66" s="10">
        <v>251</v>
      </c>
      <c r="G66" s="10">
        <f t="shared" si="9"/>
        <v>251</v>
      </c>
      <c r="H66" s="10"/>
      <c r="I66" s="10">
        <v>185</v>
      </c>
      <c r="J66" s="10">
        <f t="shared" si="10"/>
        <v>185</v>
      </c>
      <c r="K66" s="10">
        <f t="shared" si="11"/>
        <v>0</v>
      </c>
      <c r="L66" s="10">
        <f>I66-F66</f>
        <v>-66</v>
      </c>
      <c r="M66" s="122">
        <f>K66+L66</f>
        <v>-66</v>
      </c>
    </row>
    <row r="67" spans="1:13" ht="56.25">
      <c r="A67" s="121">
        <v>10</v>
      </c>
      <c r="B67" s="16" t="s">
        <v>21</v>
      </c>
      <c r="C67" s="10" t="s">
        <v>112</v>
      </c>
      <c r="D67" s="3" t="s">
        <v>22</v>
      </c>
      <c r="E67" s="125">
        <v>2282.6</v>
      </c>
      <c r="F67" s="17"/>
      <c r="G67" s="125">
        <f t="shared" si="9"/>
        <v>2282.6</v>
      </c>
      <c r="H67" s="125">
        <v>2282.6</v>
      </c>
      <c r="I67" s="17"/>
      <c r="J67" s="125">
        <f t="shared" si="10"/>
        <v>2282.6</v>
      </c>
      <c r="K67" s="17">
        <f t="shared" si="11"/>
        <v>0</v>
      </c>
      <c r="L67" s="17">
        <f>I67-F67</f>
        <v>0</v>
      </c>
      <c r="M67" s="124">
        <f>K67+L67</f>
        <v>0</v>
      </c>
    </row>
    <row r="68" spans="1:13" ht="56.25">
      <c r="A68" s="121">
        <v>11</v>
      </c>
      <c r="B68" s="16" t="s">
        <v>23</v>
      </c>
      <c r="C68" s="10" t="s">
        <v>112</v>
      </c>
      <c r="D68" s="3" t="s">
        <v>22</v>
      </c>
      <c r="E68" s="125">
        <v>5117.2</v>
      </c>
      <c r="F68" s="125"/>
      <c r="G68" s="125">
        <f t="shared" si="9"/>
        <v>5117.2</v>
      </c>
      <c r="H68" s="125">
        <v>5117.2</v>
      </c>
      <c r="I68" s="125"/>
      <c r="J68" s="125">
        <f t="shared" si="10"/>
        <v>5117.2</v>
      </c>
      <c r="K68" s="17">
        <f t="shared" si="11"/>
        <v>0</v>
      </c>
      <c r="L68" s="17">
        <f>I68-F68</f>
        <v>0</v>
      </c>
      <c r="M68" s="124">
        <f>K68+L68</f>
        <v>0</v>
      </c>
    </row>
    <row r="69" spans="1:13" ht="18.75">
      <c r="A69" s="119">
        <v>4</v>
      </c>
      <c r="B69" s="4" t="s">
        <v>115</v>
      </c>
      <c r="C69" s="5"/>
      <c r="D69" s="11"/>
      <c r="E69" s="5"/>
      <c r="F69" s="5"/>
      <c r="G69" s="5"/>
      <c r="H69" s="5"/>
      <c r="I69" s="5"/>
      <c r="J69" s="5"/>
      <c r="K69" s="5"/>
      <c r="L69" s="5"/>
      <c r="M69" s="120"/>
    </row>
    <row r="70" spans="1:13" ht="75">
      <c r="A70" s="121">
        <v>1</v>
      </c>
      <c r="B70" s="16" t="s">
        <v>24</v>
      </c>
      <c r="C70" s="10" t="s">
        <v>117</v>
      </c>
      <c r="D70" s="123" t="s">
        <v>25</v>
      </c>
      <c r="E70" s="10">
        <v>75</v>
      </c>
      <c r="F70" s="5"/>
      <c r="G70" s="17">
        <f aca="true" t="shared" si="12" ref="G70:G81">E70+F70</f>
        <v>75</v>
      </c>
      <c r="H70" s="10">
        <v>75</v>
      </c>
      <c r="I70" s="5"/>
      <c r="J70" s="17">
        <f aca="true" t="shared" si="13" ref="J70:J81">H70+I70</f>
        <v>75</v>
      </c>
      <c r="K70" s="17">
        <f aca="true" t="shared" si="14" ref="K70:L81">H70-E70</f>
        <v>0</v>
      </c>
      <c r="L70" s="17">
        <f t="shared" si="14"/>
        <v>0</v>
      </c>
      <c r="M70" s="124">
        <f>K70+L70</f>
        <v>0</v>
      </c>
    </row>
    <row r="71" spans="1:13" ht="75">
      <c r="A71" s="121">
        <v>2</v>
      </c>
      <c r="B71" s="6" t="s">
        <v>26</v>
      </c>
      <c r="C71" s="10" t="s">
        <v>117</v>
      </c>
      <c r="D71" s="123" t="s">
        <v>25</v>
      </c>
      <c r="E71" s="10">
        <v>50</v>
      </c>
      <c r="F71" s="10"/>
      <c r="G71" s="10">
        <f t="shared" si="12"/>
        <v>50</v>
      </c>
      <c r="H71" s="10">
        <v>50</v>
      </c>
      <c r="I71" s="10"/>
      <c r="J71" s="10">
        <f t="shared" si="13"/>
        <v>50</v>
      </c>
      <c r="K71" s="10">
        <f t="shared" si="14"/>
        <v>0</v>
      </c>
      <c r="L71" s="10">
        <f t="shared" si="14"/>
        <v>0</v>
      </c>
      <c r="M71" s="122">
        <f>K71+L71</f>
        <v>0</v>
      </c>
    </row>
    <row r="72" spans="1:13" ht="75">
      <c r="A72" s="121">
        <v>3</v>
      </c>
      <c r="B72" s="16" t="s">
        <v>27</v>
      </c>
      <c r="C72" s="10" t="s">
        <v>117</v>
      </c>
      <c r="D72" s="123" t="s">
        <v>25</v>
      </c>
      <c r="E72" s="17">
        <v>87</v>
      </c>
      <c r="F72" s="17"/>
      <c r="G72" s="17">
        <f t="shared" si="12"/>
        <v>87</v>
      </c>
      <c r="H72" s="17">
        <v>87</v>
      </c>
      <c r="I72" s="17"/>
      <c r="J72" s="17">
        <f t="shared" si="13"/>
        <v>87</v>
      </c>
      <c r="K72" s="17">
        <f t="shared" si="14"/>
        <v>0</v>
      </c>
      <c r="L72" s="17">
        <f t="shared" si="14"/>
        <v>0</v>
      </c>
      <c r="M72" s="124">
        <f>K72+L72</f>
        <v>0</v>
      </c>
    </row>
    <row r="73" spans="1:13" ht="75">
      <c r="A73" s="121">
        <v>4</v>
      </c>
      <c r="B73" s="16" t="s">
        <v>28</v>
      </c>
      <c r="C73" s="10" t="s">
        <v>117</v>
      </c>
      <c r="D73" s="123" t="s">
        <v>25</v>
      </c>
      <c r="E73" s="125">
        <v>88.3</v>
      </c>
      <c r="F73" s="125"/>
      <c r="G73" s="125">
        <f t="shared" si="12"/>
        <v>88.3</v>
      </c>
      <c r="H73" s="125">
        <v>88.3</v>
      </c>
      <c r="I73" s="125"/>
      <c r="J73" s="125">
        <f t="shared" si="13"/>
        <v>88.3</v>
      </c>
      <c r="K73" s="17">
        <f t="shared" si="14"/>
        <v>0</v>
      </c>
      <c r="L73" s="17">
        <f t="shared" si="14"/>
        <v>0</v>
      </c>
      <c r="M73" s="124">
        <f>K73+L73</f>
        <v>0</v>
      </c>
    </row>
    <row r="74" spans="1:13" ht="75">
      <c r="A74" s="121">
        <v>5</v>
      </c>
      <c r="B74" s="16" t="s">
        <v>29</v>
      </c>
      <c r="C74" s="10" t="s">
        <v>117</v>
      </c>
      <c r="D74" s="123" t="s">
        <v>25</v>
      </c>
      <c r="E74" s="125"/>
      <c r="F74" s="125">
        <v>63</v>
      </c>
      <c r="G74" s="125">
        <f t="shared" si="12"/>
        <v>63</v>
      </c>
      <c r="H74" s="125"/>
      <c r="I74" s="125">
        <v>58</v>
      </c>
      <c r="J74" s="125">
        <f t="shared" si="13"/>
        <v>58</v>
      </c>
      <c r="K74" s="125">
        <f t="shared" si="14"/>
        <v>0</v>
      </c>
      <c r="L74" s="125"/>
      <c r="M74" s="126"/>
    </row>
    <row r="75" spans="1:13" ht="75">
      <c r="A75" s="121">
        <v>6</v>
      </c>
      <c r="B75" s="6" t="s">
        <v>30</v>
      </c>
      <c r="C75" s="10" t="s">
        <v>117</v>
      </c>
      <c r="D75" s="3" t="s">
        <v>445</v>
      </c>
      <c r="E75" s="10">
        <v>8</v>
      </c>
      <c r="F75" s="10"/>
      <c r="G75" s="10">
        <f t="shared" si="12"/>
        <v>8</v>
      </c>
      <c r="H75" s="10">
        <v>9</v>
      </c>
      <c r="I75" s="10"/>
      <c r="J75" s="10">
        <f t="shared" si="13"/>
        <v>9</v>
      </c>
      <c r="K75" s="10">
        <f t="shared" si="14"/>
        <v>1</v>
      </c>
      <c r="L75" s="10">
        <f>I75-F75</f>
        <v>0</v>
      </c>
      <c r="M75" s="122">
        <f>K75+L75</f>
        <v>1</v>
      </c>
    </row>
    <row r="76" spans="1:13" ht="75">
      <c r="A76" s="121">
        <v>7</v>
      </c>
      <c r="B76" s="16" t="s">
        <v>31</v>
      </c>
      <c r="C76" s="10" t="s">
        <v>117</v>
      </c>
      <c r="D76" s="3" t="s">
        <v>445</v>
      </c>
      <c r="E76" s="17">
        <v>100</v>
      </c>
      <c r="F76" s="17">
        <v>100</v>
      </c>
      <c r="G76" s="17">
        <f t="shared" si="12"/>
        <v>200</v>
      </c>
      <c r="H76" s="17">
        <v>100</v>
      </c>
      <c r="I76" s="17">
        <v>100</v>
      </c>
      <c r="J76" s="17">
        <f t="shared" si="13"/>
        <v>200</v>
      </c>
      <c r="K76" s="17">
        <f t="shared" si="14"/>
        <v>0</v>
      </c>
      <c r="L76" s="17">
        <f>I76-F76</f>
        <v>0</v>
      </c>
      <c r="M76" s="124">
        <f>K76+L76</f>
        <v>0</v>
      </c>
    </row>
    <row r="77" spans="1:13" ht="37.5">
      <c r="A77" s="121">
        <v>8</v>
      </c>
      <c r="B77" s="16" t="s">
        <v>32</v>
      </c>
      <c r="C77" s="10" t="s">
        <v>117</v>
      </c>
      <c r="D77" s="3" t="s">
        <v>439</v>
      </c>
      <c r="E77" s="17"/>
      <c r="F77" s="17">
        <v>100</v>
      </c>
      <c r="G77" s="17">
        <f t="shared" si="12"/>
        <v>100</v>
      </c>
      <c r="H77" s="17"/>
      <c r="I77" s="17">
        <v>100</v>
      </c>
      <c r="J77" s="17">
        <f t="shared" si="13"/>
        <v>100</v>
      </c>
      <c r="K77" s="17">
        <f t="shared" si="14"/>
        <v>0</v>
      </c>
      <c r="L77" s="17">
        <f>I77-F77</f>
        <v>0</v>
      </c>
      <c r="M77" s="124">
        <f>K77+L77</f>
        <v>0</v>
      </c>
    </row>
    <row r="78" spans="1:13" ht="37.5">
      <c r="A78" s="121">
        <v>9</v>
      </c>
      <c r="B78" s="16" t="s">
        <v>33</v>
      </c>
      <c r="C78" s="10" t="s">
        <v>117</v>
      </c>
      <c r="D78" s="3" t="s">
        <v>460</v>
      </c>
      <c r="E78" s="125">
        <v>25</v>
      </c>
      <c r="F78" s="125"/>
      <c r="G78" s="125">
        <f t="shared" si="12"/>
        <v>25</v>
      </c>
      <c r="H78" s="125">
        <v>2</v>
      </c>
      <c r="I78" s="125"/>
      <c r="J78" s="125">
        <f t="shared" si="13"/>
        <v>2</v>
      </c>
      <c r="K78" s="125">
        <f t="shared" si="14"/>
        <v>-23</v>
      </c>
      <c r="L78" s="125"/>
      <c r="M78" s="126"/>
    </row>
    <row r="79" spans="1:13" ht="37.5">
      <c r="A79" s="121">
        <v>10</v>
      </c>
      <c r="B79" s="6" t="s">
        <v>34</v>
      </c>
      <c r="C79" s="10" t="s">
        <v>117</v>
      </c>
      <c r="D79" s="3" t="s">
        <v>460</v>
      </c>
      <c r="E79" s="10">
        <v>100</v>
      </c>
      <c r="F79" s="10"/>
      <c r="G79" s="10">
        <f t="shared" si="12"/>
        <v>100</v>
      </c>
      <c r="H79" s="10">
        <v>75</v>
      </c>
      <c r="I79" s="10"/>
      <c r="J79" s="10">
        <f t="shared" si="13"/>
        <v>75</v>
      </c>
      <c r="K79" s="10">
        <f t="shared" si="14"/>
        <v>-25</v>
      </c>
      <c r="L79" s="10">
        <f>I79-F79</f>
        <v>0</v>
      </c>
      <c r="M79" s="122">
        <f>K79+L79</f>
        <v>-25</v>
      </c>
    </row>
    <row r="80" spans="1:13" ht="37.5">
      <c r="A80" s="121">
        <v>11</v>
      </c>
      <c r="B80" s="16" t="s">
        <v>35</v>
      </c>
      <c r="C80" s="10" t="s">
        <v>117</v>
      </c>
      <c r="D80" s="3" t="s">
        <v>460</v>
      </c>
      <c r="E80" s="17"/>
      <c r="F80" s="17">
        <v>100</v>
      </c>
      <c r="G80" s="17">
        <f t="shared" si="12"/>
        <v>100</v>
      </c>
      <c r="H80" s="17"/>
      <c r="I80" s="125">
        <v>72.5</v>
      </c>
      <c r="J80" s="125">
        <f t="shared" si="13"/>
        <v>72.5</v>
      </c>
      <c r="K80" s="125">
        <f t="shared" si="14"/>
        <v>0</v>
      </c>
      <c r="L80" s="125">
        <f>I80-F80</f>
        <v>-27.5</v>
      </c>
      <c r="M80" s="126">
        <f>K80+L80</f>
        <v>-27.5</v>
      </c>
    </row>
    <row r="81" spans="1:13" ht="112.5">
      <c r="A81" s="121">
        <v>12</v>
      </c>
      <c r="B81" s="16" t="s">
        <v>36</v>
      </c>
      <c r="C81" s="10" t="s">
        <v>117</v>
      </c>
      <c r="D81" s="3" t="s">
        <v>460</v>
      </c>
      <c r="E81" s="17">
        <v>100</v>
      </c>
      <c r="F81" s="17"/>
      <c r="G81" s="17">
        <f t="shared" si="12"/>
        <v>100</v>
      </c>
      <c r="H81" s="17">
        <v>100</v>
      </c>
      <c r="I81" s="17"/>
      <c r="J81" s="17">
        <f t="shared" si="13"/>
        <v>100</v>
      </c>
      <c r="K81" s="17">
        <f t="shared" si="14"/>
        <v>0</v>
      </c>
      <c r="L81" s="17">
        <f>I81-F81</f>
        <v>0</v>
      </c>
      <c r="M81" s="124">
        <f>K81+L81</f>
        <v>0</v>
      </c>
    </row>
    <row r="82" spans="1:13" ht="18.75">
      <c r="A82" s="18"/>
      <c r="B82" s="19"/>
      <c r="C82" s="14"/>
      <c r="D82" s="20"/>
      <c r="E82" s="14"/>
      <c r="F82" s="14"/>
      <c r="G82" s="14"/>
      <c r="H82" s="14"/>
      <c r="I82" s="14"/>
      <c r="J82" s="14"/>
      <c r="K82" s="14"/>
      <c r="L82" s="14"/>
      <c r="M82" s="14"/>
    </row>
    <row r="83" spans="1:13" ht="18.75">
      <c r="A83" s="18"/>
      <c r="B83" s="19"/>
      <c r="C83" s="14"/>
      <c r="D83" s="20"/>
      <c r="E83" s="14"/>
      <c r="F83" s="14"/>
      <c r="G83" s="14"/>
      <c r="H83" s="14"/>
      <c r="I83" s="14"/>
      <c r="J83" s="14"/>
      <c r="K83" s="14"/>
      <c r="L83" s="14"/>
      <c r="M83" s="14"/>
    </row>
    <row r="85" spans="1:13" ht="18.75">
      <c r="A85" s="59" t="s">
        <v>260</v>
      </c>
      <c r="D85" s="1"/>
      <c r="E85" s="143"/>
      <c r="F85" s="143"/>
      <c r="G85" s="143"/>
      <c r="J85" s="14"/>
      <c r="K85" s="14"/>
      <c r="L85" s="146" t="s">
        <v>261</v>
      </c>
      <c r="M85" s="146"/>
    </row>
    <row r="86" spans="4:13" ht="18.75">
      <c r="D86" s="1"/>
      <c r="E86" s="145" t="s">
        <v>121</v>
      </c>
      <c r="F86" s="145"/>
      <c r="G86" s="145"/>
      <c r="J86" s="14"/>
      <c r="K86" s="14"/>
      <c r="L86" s="145" t="s">
        <v>122</v>
      </c>
      <c r="M86" s="145"/>
    </row>
  </sheetData>
  <mergeCells count="19">
    <mergeCell ref="E86:G86"/>
    <mergeCell ref="L85:M85"/>
    <mergeCell ref="L86:M86"/>
    <mergeCell ref="E11:G11"/>
    <mergeCell ref="H11:J11"/>
    <mergeCell ref="K11:M11"/>
    <mergeCell ref="E85:G85"/>
    <mergeCell ref="A11:A12"/>
    <mergeCell ref="B11:B12"/>
    <mergeCell ref="C11:C12"/>
    <mergeCell ref="D11:D12"/>
    <mergeCell ref="A8:D8"/>
    <mergeCell ref="F8:M8"/>
    <mergeCell ref="A9:D9"/>
    <mergeCell ref="F9:M9"/>
    <mergeCell ref="A1:M1"/>
    <mergeCell ref="A3:M3"/>
    <mergeCell ref="A4:M4"/>
    <mergeCell ref="A6:M6"/>
  </mergeCells>
  <printOptions/>
  <pageMargins left="0.75" right="0.75" top="1" bottom="1" header="0.5" footer="0.5"/>
  <pageSetup fitToHeight="7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workbookViewId="0" topLeftCell="A1">
      <selection activeCell="E31" sqref="E31"/>
    </sheetView>
  </sheetViews>
  <sheetFormatPr defaultColWidth="9.140625" defaultRowHeight="12.75"/>
  <cols>
    <col min="1" max="1" width="7.8515625" style="1" customWidth="1"/>
    <col min="2" max="2" width="43.57421875" style="1" customWidth="1"/>
    <col min="3" max="3" width="11.00390625" style="1" customWidth="1"/>
    <col min="4" max="4" width="25.8515625" style="2" customWidth="1"/>
    <col min="5" max="5" width="14.57421875" style="1" customWidth="1"/>
    <col min="6" max="6" width="14.421875" style="1" customWidth="1"/>
    <col min="7" max="7" width="12.7109375" style="1" customWidth="1"/>
    <col min="8" max="8" width="13.8515625" style="1" customWidth="1"/>
    <col min="9" max="9" width="15.8515625" style="1" customWidth="1"/>
    <col min="10" max="11" width="12.00390625" style="1" customWidth="1"/>
    <col min="12" max="12" width="14.8515625" style="1" customWidth="1"/>
    <col min="13" max="13" width="11.28125" style="1" customWidth="1"/>
    <col min="14" max="16384" width="9.140625" style="1" customWidth="1"/>
  </cols>
  <sheetData>
    <row r="1" spans="1:13" ht="34.5" customHeight="1">
      <c r="A1" s="139" t="s">
        <v>66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3" spans="1:13" ht="20.25">
      <c r="A3" s="140" t="s">
        <v>67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18.75">
      <c r="A4" s="141" t="s">
        <v>68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ht="10.5" customHeight="1"/>
    <row r="6" spans="1:13" ht="20.25">
      <c r="A6" s="142" t="s">
        <v>339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</row>
    <row r="8" spans="1:13" ht="37.5" customHeight="1">
      <c r="A8" s="171">
        <v>1003070</v>
      </c>
      <c r="B8" s="171"/>
      <c r="C8" s="171"/>
      <c r="D8" s="171"/>
      <c r="F8" s="172" t="s">
        <v>37</v>
      </c>
      <c r="G8" s="173"/>
      <c r="H8" s="173"/>
      <c r="I8" s="173"/>
      <c r="J8" s="173"/>
      <c r="K8" s="173"/>
      <c r="L8" s="173"/>
      <c r="M8" s="173"/>
    </row>
    <row r="9" spans="1:13" ht="18.75">
      <c r="A9" s="141" t="s">
        <v>70</v>
      </c>
      <c r="B9" s="141"/>
      <c r="C9" s="141"/>
      <c r="D9" s="141"/>
      <c r="F9" s="141" t="s">
        <v>71</v>
      </c>
      <c r="G9" s="141"/>
      <c r="H9" s="141"/>
      <c r="I9" s="141"/>
      <c r="J9" s="141"/>
      <c r="K9" s="141"/>
      <c r="L9" s="141"/>
      <c r="M9" s="141"/>
    </row>
    <row r="10" ht="19.5" thickBot="1"/>
    <row r="11" spans="1:13" ht="56.25" customHeight="1">
      <c r="A11" s="174" t="s">
        <v>72</v>
      </c>
      <c r="B11" s="176" t="s">
        <v>73</v>
      </c>
      <c r="C11" s="176" t="s">
        <v>74</v>
      </c>
      <c r="D11" s="176" t="s">
        <v>75</v>
      </c>
      <c r="E11" s="176" t="s">
        <v>76</v>
      </c>
      <c r="F11" s="176"/>
      <c r="G11" s="176"/>
      <c r="H11" s="176" t="s">
        <v>77</v>
      </c>
      <c r="I11" s="176"/>
      <c r="J11" s="176"/>
      <c r="K11" s="176" t="s">
        <v>78</v>
      </c>
      <c r="L11" s="176"/>
      <c r="M11" s="177"/>
    </row>
    <row r="12" spans="1:13" ht="37.5">
      <c r="A12" s="175"/>
      <c r="B12" s="144"/>
      <c r="C12" s="144"/>
      <c r="D12" s="144"/>
      <c r="E12" s="3" t="s">
        <v>79</v>
      </c>
      <c r="F12" s="3" t="s">
        <v>80</v>
      </c>
      <c r="G12" s="3" t="s">
        <v>81</v>
      </c>
      <c r="H12" s="3" t="s">
        <v>79</v>
      </c>
      <c r="I12" s="3" t="s">
        <v>80</v>
      </c>
      <c r="J12" s="3" t="s">
        <v>81</v>
      </c>
      <c r="K12" s="3" t="s">
        <v>79</v>
      </c>
      <c r="L12" s="3" t="s">
        <v>80</v>
      </c>
      <c r="M12" s="118" t="s">
        <v>81</v>
      </c>
    </row>
    <row r="13" spans="1:13" ht="18.75">
      <c r="A13" s="119" t="s">
        <v>82</v>
      </c>
      <c r="B13" s="4" t="s">
        <v>83</v>
      </c>
      <c r="C13" s="5"/>
      <c r="D13" s="11"/>
      <c r="E13" s="5"/>
      <c r="F13" s="5"/>
      <c r="G13" s="5"/>
      <c r="H13" s="5"/>
      <c r="I13" s="5"/>
      <c r="J13" s="5"/>
      <c r="K13" s="5"/>
      <c r="L13" s="5"/>
      <c r="M13" s="120"/>
    </row>
    <row r="14" spans="1:13" ht="37.5">
      <c r="A14" s="121">
        <v>1</v>
      </c>
      <c r="B14" s="16" t="s">
        <v>38</v>
      </c>
      <c r="C14" s="10" t="s">
        <v>100</v>
      </c>
      <c r="D14" s="123" t="s">
        <v>428</v>
      </c>
      <c r="E14" s="10">
        <v>2</v>
      </c>
      <c r="F14" s="10"/>
      <c r="G14" s="10">
        <f aca="true" t="shared" si="0" ref="G14:G23">E14+F14</f>
        <v>2</v>
      </c>
      <c r="H14" s="10">
        <v>2</v>
      </c>
      <c r="I14" s="10"/>
      <c r="J14" s="10">
        <f aca="true" t="shared" si="1" ref="J14:J23">H14+I14</f>
        <v>2</v>
      </c>
      <c r="K14" s="10">
        <f aca="true" t="shared" si="2" ref="K14:L23">H14-E14</f>
        <v>0</v>
      </c>
      <c r="L14" s="10">
        <f t="shared" si="2"/>
        <v>0</v>
      </c>
      <c r="M14" s="122">
        <f aca="true" t="shared" si="3" ref="M14:M23">K14+L14</f>
        <v>0</v>
      </c>
    </row>
    <row r="15" spans="1:13" ht="56.25">
      <c r="A15" s="121">
        <v>2</v>
      </c>
      <c r="B15" s="6" t="s">
        <v>39</v>
      </c>
      <c r="C15" s="10" t="s">
        <v>88</v>
      </c>
      <c r="D15" s="123" t="s">
        <v>40</v>
      </c>
      <c r="E15" s="10">
        <v>1810</v>
      </c>
      <c r="F15" s="10"/>
      <c r="G15" s="10">
        <f t="shared" si="0"/>
        <v>1810</v>
      </c>
      <c r="H15" s="10">
        <v>1630</v>
      </c>
      <c r="I15" s="10"/>
      <c r="J15" s="10">
        <f t="shared" si="1"/>
        <v>1630</v>
      </c>
      <c r="K15" s="10">
        <f t="shared" si="2"/>
        <v>-180</v>
      </c>
      <c r="L15" s="10">
        <f t="shared" si="2"/>
        <v>0</v>
      </c>
      <c r="M15" s="122">
        <f t="shared" si="3"/>
        <v>-180</v>
      </c>
    </row>
    <row r="16" spans="1:13" ht="56.25">
      <c r="A16" s="121">
        <v>3</v>
      </c>
      <c r="B16" s="16" t="s">
        <v>41</v>
      </c>
      <c r="C16" s="10" t="s">
        <v>88</v>
      </c>
      <c r="D16" s="123" t="s">
        <v>42</v>
      </c>
      <c r="E16" s="10"/>
      <c r="F16" s="10">
        <v>1023</v>
      </c>
      <c r="G16" s="10">
        <f t="shared" si="0"/>
        <v>1023</v>
      </c>
      <c r="H16" s="10"/>
      <c r="I16" s="10">
        <v>997</v>
      </c>
      <c r="J16" s="10">
        <f t="shared" si="1"/>
        <v>997</v>
      </c>
      <c r="K16" s="10">
        <f t="shared" si="2"/>
        <v>0</v>
      </c>
      <c r="L16" s="10">
        <f t="shared" si="2"/>
        <v>-26</v>
      </c>
      <c r="M16" s="122">
        <f t="shared" si="3"/>
        <v>-26</v>
      </c>
    </row>
    <row r="17" spans="1:13" ht="18.75">
      <c r="A17" s="121">
        <v>4</v>
      </c>
      <c r="B17" s="16" t="s">
        <v>427</v>
      </c>
      <c r="C17" s="10" t="s">
        <v>88</v>
      </c>
      <c r="D17" s="10" t="s">
        <v>428</v>
      </c>
      <c r="E17" s="10">
        <v>2</v>
      </c>
      <c r="F17" s="10"/>
      <c r="G17" s="10">
        <f t="shared" si="0"/>
        <v>2</v>
      </c>
      <c r="H17" s="10">
        <v>2</v>
      </c>
      <c r="I17" s="10"/>
      <c r="J17" s="10">
        <f t="shared" si="1"/>
        <v>2</v>
      </c>
      <c r="K17" s="10">
        <f t="shared" si="2"/>
        <v>0</v>
      </c>
      <c r="L17" s="10">
        <f t="shared" si="2"/>
        <v>0</v>
      </c>
      <c r="M17" s="122">
        <f t="shared" si="3"/>
        <v>0</v>
      </c>
    </row>
    <row r="18" spans="1:13" ht="18.75">
      <c r="A18" s="121">
        <v>5</v>
      </c>
      <c r="B18" s="6" t="s">
        <v>429</v>
      </c>
      <c r="C18" s="10" t="s">
        <v>88</v>
      </c>
      <c r="D18" s="10" t="s">
        <v>428</v>
      </c>
      <c r="E18" s="10">
        <v>268</v>
      </c>
      <c r="F18" s="10"/>
      <c r="G18" s="10">
        <f t="shared" si="0"/>
        <v>268</v>
      </c>
      <c r="H18" s="10">
        <v>342</v>
      </c>
      <c r="I18" s="10"/>
      <c r="J18" s="10">
        <f t="shared" si="1"/>
        <v>342</v>
      </c>
      <c r="K18" s="10">
        <f t="shared" si="2"/>
        <v>74</v>
      </c>
      <c r="L18" s="10">
        <f t="shared" si="2"/>
        <v>0</v>
      </c>
      <c r="M18" s="122">
        <f t="shared" si="3"/>
        <v>74</v>
      </c>
    </row>
    <row r="19" spans="1:13" ht="18.75">
      <c r="A19" s="121">
        <v>6</v>
      </c>
      <c r="B19" s="6" t="s">
        <v>454</v>
      </c>
      <c r="C19" s="10" t="s">
        <v>88</v>
      </c>
      <c r="D19" s="10" t="s">
        <v>428</v>
      </c>
      <c r="E19" s="10">
        <v>95</v>
      </c>
      <c r="F19" s="10"/>
      <c r="G19" s="10">
        <f t="shared" si="0"/>
        <v>95</v>
      </c>
      <c r="H19" s="10">
        <v>58</v>
      </c>
      <c r="I19" s="10"/>
      <c r="J19" s="10">
        <f t="shared" si="1"/>
        <v>58</v>
      </c>
      <c r="K19" s="10">
        <f t="shared" si="2"/>
        <v>-37</v>
      </c>
      <c r="L19" s="10">
        <f t="shared" si="2"/>
        <v>0</v>
      </c>
      <c r="M19" s="122">
        <f t="shared" si="3"/>
        <v>-37</v>
      </c>
    </row>
    <row r="20" spans="1:13" ht="37.5">
      <c r="A20" s="121">
        <v>7</v>
      </c>
      <c r="B20" s="6" t="s">
        <v>430</v>
      </c>
      <c r="C20" s="10" t="s">
        <v>88</v>
      </c>
      <c r="D20" s="10" t="s">
        <v>428</v>
      </c>
      <c r="E20" s="10">
        <v>227</v>
      </c>
      <c r="F20" s="10"/>
      <c r="G20" s="10">
        <f t="shared" si="0"/>
        <v>227</v>
      </c>
      <c r="H20" s="10">
        <v>220</v>
      </c>
      <c r="I20" s="10"/>
      <c r="J20" s="10">
        <f t="shared" si="1"/>
        <v>220</v>
      </c>
      <c r="K20" s="10">
        <f t="shared" si="2"/>
        <v>-7</v>
      </c>
      <c r="L20" s="10">
        <f t="shared" si="2"/>
        <v>0</v>
      </c>
      <c r="M20" s="122">
        <f t="shared" si="3"/>
        <v>-7</v>
      </c>
    </row>
    <row r="21" spans="1:13" ht="37.5">
      <c r="A21" s="121">
        <v>8</v>
      </c>
      <c r="B21" s="6" t="s">
        <v>455</v>
      </c>
      <c r="C21" s="10" t="s">
        <v>88</v>
      </c>
      <c r="D21" s="10" t="s">
        <v>428</v>
      </c>
      <c r="E21" s="10">
        <v>77</v>
      </c>
      <c r="F21" s="10"/>
      <c r="G21" s="10">
        <f t="shared" si="0"/>
        <v>77</v>
      </c>
      <c r="H21" s="10">
        <v>73</v>
      </c>
      <c r="I21" s="10"/>
      <c r="J21" s="10">
        <f t="shared" si="1"/>
        <v>73</v>
      </c>
      <c r="K21" s="10">
        <f t="shared" si="2"/>
        <v>-4</v>
      </c>
      <c r="L21" s="10">
        <f t="shared" si="2"/>
        <v>0</v>
      </c>
      <c r="M21" s="122">
        <f t="shared" si="3"/>
        <v>-4</v>
      </c>
    </row>
    <row r="22" spans="1:13" ht="18.75">
      <c r="A22" s="121">
        <v>9</v>
      </c>
      <c r="B22" s="16" t="s">
        <v>43</v>
      </c>
      <c r="C22" s="10" t="s">
        <v>88</v>
      </c>
      <c r="D22" s="10" t="s">
        <v>428</v>
      </c>
      <c r="E22" s="10">
        <v>1350</v>
      </c>
      <c r="F22" s="10"/>
      <c r="G22" s="10">
        <f t="shared" si="0"/>
        <v>1350</v>
      </c>
      <c r="H22" s="10">
        <v>1350</v>
      </c>
      <c r="I22" s="10"/>
      <c r="J22" s="10">
        <f t="shared" si="1"/>
        <v>1350</v>
      </c>
      <c r="K22" s="10">
        <f t="shared" si="2"/>
        <v>0</v>
      </c>
      <c r="L22" s="10">
        <f t="shared" si="2"/>
        <v>0</v>
      </c>
      <c r="M22" s="122">
        <f t="shared" si="3"/>
        <v>0</v>
      </c>
    </row>
    <row r="23" spans="1:13" ht="18.75">
      <c r="A23" s="121">
        <v>10</v>
      </c>
      <c r="B23" s="16" t="s">
        <v>93</v>
      </c>
      <c r="C23" s="10" t="s">
        <v>88</v>
      </c>
      <c r="D23" s="10" t="s">
        <v>428</v>
      </c>
      <c r="E23" s="10">
        <v>413</v>
      </c>
      <c r="F23" s="10"/>
      <c r="G23" s="10">
        <f t="shared" si="0"/>
        <v>413</v>
      </c>
      <c r="H23" s="10">
        <v>423</v>
      </c>
      <c r="I23" s="10"/>
      <c r="J23" s="10">
        <f t="shared" si="1"/>
        <v>423</v>
      </c>
      <c r="K23" s="10">
        <f t="shared" si="2"/>
        <v>10</v>
      </c>
      <c r="L23" s="10">
        <f t="shared" si="2"/>
        <v>0</v>
      </c>
      <c r="M23" s="122">
        <f t="shared" si="3"/>
        <v>10</v>
      </c>
    </row>
    <row r="24" spans="1:13" ht="18.75">
      <c r="A24" s="119" t="s">
        <v>94</v>
      </c>
      <c r="B24" s="4" t="s">
        <v>95</v>
      </c>
      <c r="C24" s="5"/>
      <c r="D24" s="10"/>
      <c r="E24" s="10"/>
      <c r="F24" s="10"/>
      <c r="G24" s="5"/>
      <c r="H24" s="5"/>
      <c r="I24" s="5"/>
      <c r="J24" s="5"/>
      <c r="K24" s="5"/>
      <c r="L24" s="5"/>
      <c r="M24" s="120"/>
    </row>
    <row r="25" spans="1:13" ht="75">
      <c r="A25" s="121">
        <v>1</v>
      </c>
      <c r="B25" s="16" t="s">
        <v>44</v>
      </c>
      <c r="C25" s="10" t="s">
        <v>88</v>
      </c>
      <c r="D25" s="123" t="s">
        <v>45</v>
      </c>
      <c r="E25" s="17">
        <v>423</v>
      </c>
      <c r="F25" s="17"/>
      <c r="G25" s="17">
        <f>E25+F25</f>
        <v>423</v>
      </c>
      <c r="H25" s="17">
        <v>423</v>
      </c>
      <c r="I25" s="17"/>
      <c r="J25" s="17">
        <f>H25+I25</f>
        <v>423</v>
      </c>
      <c r="K25" s="10">
        <f>H25-E25</f>
        <v>0</v>
      </c>
      <c r="L25" s="10">
        <f>I25-F25</f>
        <v>0</v>
      </c>
      <c r="M25" s="122">
        <f>K25+L25</f>
        <v>0</v>
      </c>
    </row>
    <row r="26" spans="1:13" ht="75">
      <c r="A26" s="121">
        <v>2</v>
      </c>
      <c r="B26" s="16" t="s">
        <v>46</v>
      </c>
      <c r="C26" s="10" t="s">
        <v>88</v>
      </c>
      <c r="D26" s="123" t="s">
        <v>439</v>
      </c>
      <c r="E26" s="17"/>
      <c r="F26" s="10">
        <v>265</v>
      </c>
      <c r="G26" s="17">
        <f>E26+F26</f>
        <v>265</v>
      </c>
      <c r="H26" s="17"/>
      <c r="I26" s="17">
        <v>252</v>
      </c>
      <c r="J26" s="17">
        <f>H26+I26</f>
        <v>252</v>
      </c>
      <c r="K26" s="17">
        <f>H26-E26</f>
        <v>0</v>
      </c>
      <c r="L26" s="17">
        <f>I26-F26</f>
        <v>-13</v>
      </c>
      <c r="M26" s="124">
        <f>K26+L26</f>
        <v>-13</v>
      </c>
    </row>
    <row r="27" spans="1:13" ht="18.75">
      <c r="A27" s="119" t="s">
        <v>105</v>
      </c>
      <c r="B27" s="4" t="s">
        <v>106</v>
      </c>
      <c r="C27" s="5"/>
      <c r="D27" s="11"/>
      <c r="E27" s="10"/>
      <c r="F27" s="10"/>
      <c r="G27" s="5"/>
      <c r="H27" s="5"/>
      <c r="I27" s="5"/>
      <c r="J27" s="5"/>
      <c r="K27" s="5"/>
      <c r="L27" s="5"/>
      <c r="M27" s="120"/>
    </row>
    <row r="28" spans="1:13" ht="37.5">
      <c r="A28" s="121">
        <v>1</v>
      </c>
      <c r="B28" s="6" t="s">
        <v>47</v>
      </c>
      <c r="C28" s="10" t="s">
        <v>125</v>
      </c>
      <c r="D28" s="3" t="s">
        <v>12</v>
      </c>
      <c r="E28" s="10">
        <v>44.7</v>
      </c>
      <c r="F28" s="10"/>
      <c r="G28" s="10">
        <f aca="true" t="shared" si="4" ref="G28:G33">E28+F28</f>
        <v>44.7</v>
      </c>
      <c r="H28" s="10">
        <v>49.6</v>
      </c>
      <c r="I28" s="10"/>
      <c r="J28" s="10">
        <f aca="true" t="shared" si="5" ref="J28:J33">H28+I28</f>
        <v>49.6</v>
      </c>
      <c r="K28" s="10">
        <f aca="true" t="shared" si="6" ref="K28:L30">H28-E28</f>
        <v>4.899999999999999</v>
      </c>
      <c r="L28" s="10">
        <f t="shared" si="6"/>
        <v>0</v>
      </c>
      <c r="M28" s="122">
        <f>K28+L28</f>
        <v>4.899999999999999</v>
      </c>
    </row>
    <row r="29" spans="1:13" ht="93.75">
      <c r="A29" s="121">
        <v>2</v>
      </c>
      <c r="B29" s="16" t="s">
        <v>48</v>
      </c>
      <c r="C29" s="10" t="s">
        <v>112</v>
      </c>
      <c r="D29" s="3" t="s">
        <v>12</v>
      </c>
      <c r="E29" s="17">
        <v>2641</v>
      </c>
      <c r="F29" s="17"/>
      <c r="G29" s="17">
        <f t="shared" si="4"/>
        <v>2641</v>
      </c>
      <c r="H29" s="17">
        <v>2641</v>
      </c>
      <c r="I29" s="17"/>
      <c r="J29" s="17">
        <f t="shared" si="5"/>
        <v>2641</v>
      </c>
      <c r="K29" s="17">
        <f t="shared" si="6"/>
        <v>0</v>
      </c>
      <c r="L29" s="17">
        <f t="shared" si="6"/>
        <v>0</v>
      </c>
      <c r="M29" s="124">
        <f>K29+L29</f>
        <v>0</v>
      </c>
    </row>
    <row r="30" spans="1:13" ht="37.5">
      <c r="A30" s="121">
        <v>3</v>
      </c>
      <c r="B30" s="16" t="s">
        <v>49</v>
      </c>
      <c r="C30" s="10" t="s">
        <v>112</v>
      </c>
      <c r="D30" s="3" t="s">
        <v>12</v>
      </c>
      <c r="E30" s="17">
        <v>277</v>
      </c>
      <c r="F30" s="17"/>
      <c r="G30" s="17">
        <f t="shared" si="4"/>
        <v>277</v>
      </c>
      <c r="H30" s="17">
        <v>277</v>
      </c>
      <c r="I30" s="17"/>
      <c r="J30" s="17">
        <f t="shared" si="5"/>
        <v>277</v>
      </c>
      <c r="K30" s="17">
        <f t="shared" si="6"/>
        <v>0</v>
      </c>
      <c r="L30" s="17">
        <f t="shared" si="6"/>
        <v>0</v>
      </c>
      <c r="M30" s="124">
        <f>K30+L30</f>
        <v>0</v>
      </c>
    </row>
    <row r="31" spans="1:13" ht="75">
      <c r="A31" s="121">
        <v>4</v>
      </c>
      <c r="B31" s="16" t="s">
        <v>13</v>
      </c>
      <c r="C31" s="10" t="s">
        <v>112</v>
      </c>
      <c r="D31" s="3" t="s">
        <v>12</v>
      </c>
      <c r="E31" s="125">
        <v>172</v>
      </c>
      <c r="F31" s="125"/>
      <c r="G31" s="125">
        <f t="shared" si="4"/>
        <v>172</v>
      </c>
      <c r="H31" s="125">
        <v>172</v>
      </c>
      <c r="I31" s="125"/>
      <c r="J31" s="125">
        <f t="shared" si="5"/>
        <v>172</v>
      </c>
      <c r="K31" s="125">
        <f>H31-E31</f>
        <v>0</v>
      </c>
      <c r="L31" s="125"/>
      <c r="M31" s="126"/>
    </row>
    <row r="32" spans="1:13" ht="56.25">
      <c r="A32" s="121">
        <v>5</v>
      </c>
      <c r="B32" s="6" t="s">
        <v>14</v>
      </c>
      <c r="C32" s="10" t="s">
        <v>112</v>
      </c>
      <c r="D32" s="3" t="s">
        <v>12</v>
      </c>
      <c r="E32" s="10">
        <v>2988</v>
      </c>
      <c r="F32" s="10"/>
      <c r="G32" s="10">
        <f t="shared" si="4"/>
        <v>2988</v>
      </c>
      <c r="H32" s="10">
        <v>2988</v>
      </c>
      <c r="I32" s="10"/>
      <c r="J32" s="10">
        <f t="shared" si="5"/>
        <v>2988</v>
      </c>
      <c r="K32" s="10">
        <f>H32-E32</f>
        <v>0</v>
      </c>
      <c r="L32" s="10">
        <f>I32-F32</f>
        <v>0</v>
      </c>
      <c r="M32" s="122">
        <f>K32+L32</f>
        <v>0</v>
      </c>
    </row>
    <row r="33" spans="1:13" ht="75">
      <c r="A33" s="121">
        <v>6</v>
      </c>
      <c r="B33" s="16" t="s">
        <v>50</v>
      </c>
      <c r="C33" s="10" t="s">
        <v>112</v>
      </c>
      <c r="D33" s="3" t="s">
        <v>12</v>
      </c>
      <c r="E33" s="125">
        <v>12.3</v>
      </c>
      <c r="F33" s="125"/>
      <c r="G33" s="125">
        <f t="shared" si="4"/>
        <v>12.3</v>
      </c>
      <c r="H33" s="125">
        <v>12.3</v>
      </c>
      <c r="I33" s="125"/>
      <c r="J33" s="125">
        <f t="shared" si="5"/>
        <v>12.3</v>
      </c>
      <c r="K33" s="17">
        <f>H33-E33</f>
        <v>0</v>
      </c>
      <c r="L33" s="17">
        <f>I33-F33</f>
        <v>0</v>
      </c>
      <c r="M33" s="124">
        <f>K33+L33</f>
        <v>0</v>
      </c>
    </row>
    <row r="34" spans="1:13" ht="18.75">
      <c r="A34" s="119">
        <v>4</v>
      </c>
      <c r="B34" s="4" t="s">
        <v>115</v>
      </c>
      <c r="C34" s="5"/>
      <c r="D34" s="11"/>
      <c r="E34" s="5"/>
      <c r="F34" s="5"/>
      <c r="G34" s="5"/>
      <c r="H34" s="5"/>
      <c r="I34" s="5"/>
      <c r="J34" s="5"/>
      <c r="K34" s="5"/>
      <c r="L34" s="5"/>
      <c r="M34" s="120"/>
    </row>
    <row r="35" spans="1:13" ht="18.75">
      <c r="A35" s="121">
        <v>1</v>
      </c>
      <c r="B35" s="16" t="s">
        <v>150</v>
      </c>
      <c r="C35" s="10" t="s">
        <v>88</v>
      </c>
      <c r="D35" s="123" t="s">
        <v>439</v>
      </c>
      <c r="E35" s="10">
        <v>75</v>
      </c>
      <c r="F35" s="5"/>
      <c r="G35" s="17">
        <f>E35+F35</f>
        <v>75</v>
      </c>
      <c r="H35" s="10">
        <v>81</v>
      </c>
      <c r="I35" s="5"/>
      <c r="J35" s="17">
        <f>H35+I35</f>
        <v>81</v>
      </c>
      <c r="K35" s="17">
        <f>H35-E35</f>
        <v>6</v>
      </c>
      <c r="L35" s="17">
        <f>I35-F35</f>
        <v>0</v>
      </c>
      <c r="M35" s="124">
        <f>K35+L35</f>
        <v>6</v>
      </c>
    </row>
    <row r="36" spans="1:13" ht="56.25">
      <c r="A36" s="121">
        <v>2</v>
      </c>
      <c r="B36" s="6" t="s">
        <v>51</v>
      </c>
      <c r="C36" s="10" t="s">
        <v>117</v>
      </c>
      <c r="D36" s="123" t="s">
        <v>439</v>
      </c>
      <c r="E36" s="10">
        <v>100</v>
      </c>
      <c r="F36" s="10"/>
      <c r="G36" s="10">
        <f>E36+F36</f>
        <v>100</v>
      </c>
      <c r="H36" s="10">
        <v>100</v>
      </c>
      <c r="I36" s="10"/>
      <c r="J36" s="10">
        <f>H36+I36</f>
        <v>100</v>
      </c>
      <c r="K36" s="10">
        <f>H36-E36</f>
        <v>0</v>
      </c>
      <c r="L36" s="10">
        <f>I36-F36</f>
        <v>0</v>
      </c>
      <c r="M36" s="122">
        <f>K36+L36</f>
        <v>0</v>
      </c>
    </row>
    <row r="37" spans="1:13" ht="18.75">
      <c r="A37" s="18"/>
      <c r="B37" s="19"/>
      <c r="C37" s="14"/>
      <c r="D37" s="20"/>
      <c r="E37" s="14"/>
      <c r="F37" s="14"/>
      <c r="G37" s="14"/>
      <c r="H37" s="14"/>
      <c r="I37" s="14"/>
      <c r="J37" s="14"/>
      <c r="K37" s="14"/>
      <c r="L37" s="14"/>
      <c r="M37" s="14"/>
    </row>
    <row r="38" spans="1:13" ht="18.75">
      <c r="A38" s="18"/>
      <c r="B38" s="19"/>
      <c r="C38" s="14"/>
      <c r="D38" s="20"/>
      <c r="E38" s="14"/>
      <c r="F38" s="14"/>
      <c r="G38" s="14"/>
      <c r="H38" s="14"/>
      <c r="I38" s="14"/>
      <c r="J38" s="14"/>
      <c r="K38" s="14"/>
      <c r="L38" s="14"/>
      <c r="M38" s="14"/>
    </row>
    <row r="40" spans="1:13" ht="18.75">
      <c r="A40" s="59" t="s">
        <v>260</v>
      </c>
      <c r="D40" s="1"/>
      <c r="E40" s="143"/>
      <c r="F40" s="143"/>
      <c r="G40" s="143"/>
      <c r="J40" s="14"/>
      <c r="K40" s="14"/>
      <c r="L40" s="146" t="s">
        <v>261</v>
      </c>
      <c r="M40" s="146"/>
    </row>
    <row r="41" spans="4:13" ht="18.75">
      <c r="D41" s="1"/>
      <c r="E41" s="145" t="s">
        <v>121</v>
      </c>
      <c r="F41" s="145"/>
      <c r="G41" s="145"/>
      <c r="J41" s="14"/>
      <c r="K41" s="14"/>
      <c r="L41" s="145" t="s">
        <v>122</v>
      </c>
      <c r="M41" s="145"/>
    </row>
  </sheetData>
  <mergeCells count="19">
    <mergeCell ref="E41:G41"/>
    <mergeCell ref="L40:M40"/>
    <mergeCell ref="L41:M41"/>
    <mergeCell ref="E11:G11"/>
    <mergeCell ref="H11:J11"/>
    <mergeCell ref="K11:M11"/>
    <mergeCell ref="E40:G40"/>
    <mergeCell ref="A11:A12"/>
    <mergeCell ref="B11:B12"/>
    <mergeCell ref="C11:C12"/>
    <mergeCell ref="D11:D12"/>
    <mergeCell ref="A8:D8"/>
    <mergeCell ref="F8:M8"/>
    <mergeCell ref="A9:D9"/>
    <mergeCell ref="F9:M9"/>
    <mergeCell ref="A1:M1"/>
    <mergeCell ref="A3:M3"/>
    <mergeCell ref="A4:M4"/>
    <mergeCell ref="A6:M6"/>
  </mergeCells>
  <printOptions/>
  <pageMargins left="0.75" right="0.75" top="1" bottom="1" header="0.5" footer="0.5"/>
  <pageSetup fitToHeight="2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workbookViewId="0" topLeftCell="A1">
      <selection activeCell="A8" sqref="A8:D8"/>
    </sheetView>
  </sheetViews>
  <sheetFormatPr defaultColWidth="9.140625" defaultRowHeight="12.75"/>
  <cols>
    <col min="1" max="1" width="7.8515625" style="1" customWidth="1"/>
    <col min="2" max="2" width="43.57421875" style="1" customWidth="1"/>
    <col min="3" max="3" width="11.00390625" style="1" customWidth="1"/>
    <col min="4" max="4" width="25.8515625" style="2" customWidth="1"/>
    <col min="5" max="5" width="14.57421875" style="1" customWidth="1"/>
    <col min="6" max="6" width="14.421875" style="1" customWidth="1"/>
    <col min="7" max="7" width="12.7109375" style="1" customWidth="1"/>
    <col min="8" max="8" width="13.8515625" style="1" customWidth="1"/>
    <col min="9" max="9" width="15.8515625" style="1" customWidth="1"/>
    <col min="10" max="11" width="12.00390625" style="1" customWidth="1"/>
    <col min="12" max="12" width="14.8515625" style="1" customWidth="1"/>
    <col min="13" max="13" width="11.28125" style="1" customWidth="1"/>
    <col min="14" max="16384" width="9.140625" style="1" customWidth="1"/>
  </cols>
  <sheetData>
    <row r="1" spans="1:13" ht="34.5" customHeight="1">
      <c r="A1" s="139" t="s">
        <v>66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3" spans="1:13" ht="20.25">
      <c r="A3" s="140" t="s">
        <v>67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18.75">
      <c r="A4" s="141" t="s">
        <v>68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ht="10.5" customHeight="1"/>
    <row r="6" spans="1:13" ht="20.25">
      <c r="A6" s="142" t="s">
        <v>339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</row>
    <row r="8" spans="1:13" ht="37.5" customHeight="1">
      <c r="A8" s="171">
        <v>1003080</v>
      </c>
      <c r="B8" s="171"/>
      <c r="C8" s="171"/>
      <c r="D8" s="171"/>
      <c r="F8" s="172" t="s">
        <v>52</v>
      </c>
      <c r="G8" s="173"/>
      <c r="H8" s="173"/>
      <c r="I8" s="173"/>
      <c r="J8" s="173"/>
      <c r="K8" s="173"/>
      <c r="L8" s="173"/>
      <c r="M8" s="173"/>
    </row>
    <row r="9" spans="1:13" ht="18.75">
      <c r="A9" s="141" t="s">
        <v>70</v>
      </c>
      <c r="B9" s="141"/>
      <c r="C9" s="141"/>
      <c r="D9" s="141"/>
      <c r="F9" s="141" t="s">
        <v>71</v>
      </c>
      <c r="G9" s="141"/>
      <c r="H9" s="141"/>
      <c r="I9" s="141"/>
      <c r="J9" s="141"/>
      <c r="K9" s="141"/>
      <c r="L9" s="141"/>
      <c r="M9" s="141"/>
    </row>
    <row r="10" ht="19.5" thickBot="1"/>
    <row r="11" spans="1:13" ht="55.5" customHeight="1">
      <c r="A11" s="174" t="s">
        <v>72</v>
      </c>
      <c r="B11" s="176" t="s">
        <v>73</v>
      </c>
      <c r="C11" s="176" t="s">
        <v>74</v>
      </c>
      <c r="D11" s="176" t="s">
        <v>75</v>
      </c>
      <c r="E11" s="176" t="s">
        <v>76</v>
      </c>
      <c r="F11" s="176"/>
      <c r="G11" s="176"/>
      <c r="H11" s="176" t="s">
        <v>77</v>
      </c>
      <c r="I11" s="176"/>
      <c r="J11" s="176"/>
      <c r="K11" s="176" t="s">
        <v>78</v>
      </c>
      <c r="L11" s="176"/>
      <c r="M11" s="177"/>
    </row>
    <row r="12" spans="1:13" ht="37.5">
      <c r="A12" s="175"/>
      <c r="B12" s="144"/>
      <c r="C12" s="144"/>
      <c r="D12" s="144"/>
      <c r="E12" s="3" t="s">
        <v>79</v>
      </c>
      <c r="F12" s="3" t="s">
        <v>80</v>
      </c>
      <c r="G12" s="3" t="s">
        <v>81</v>
      </c>
      <c r="H12" s="3" t="s">
        <v>79</v>
      </c>
      <c r="I12" s="3" t="s">
        <v>80</v>
      </c>
      <c r="J12" s="3" t="s">
        <v>81</v>
      </c>
      <c r="K12" s="3" t="s">
        <v>79</v>
      </c>
      <c r="L12" s="3" t="s">
        <v>80</v>
      </c>
      <c r="M12" s="118" t="s">
        <v>81</v>
      </c>
    </row>
    <row r="13" spans="1:13" ht="18.75">
      <c r="A13" s="119" t="s">
        <v>82</v>
      </c>
      <c r="B13" s="4" t="s">
        <v>83</v>
      </c>
      <c r="C13" s="5"/>
      <c r="D13" s="11"/>
      <c r="E13" s="5"/>
      <c r="F13" s="5"/>
      <c r="G13" s="5"/>
      <c r="H13" s="5"/>
      <c r="I13" s="5"/>
      <c r="J13" s="5"/>
      <c r="K13" s="5"/>
      <c r="L13" s="5"/>
      <c r="M13" s="120"/>
    </row>
    <row r="14" spans="1:13" ht="56.25">
      <c r="A14" s="121">
        <v>1</v>
      </c>
      <c r="B14" s="16" t="s">
        <v>53</v>
      </c>
      <c r="C14" s="10" t="s">
        <v>100</v>
      </c>
      <c r="D14" s="123" t="s">
        <v>54</v>
      </c>
      <c r="E14" s="10">
        <v>1373</v>
      </c>
      <c r="F14" s="10"/>
      <c r="G14" s="10">
        <f>E14+F14</f>
        <v>1373</v>
      </c>
      <c r="H14" s="10">
        <v>1373</v>
      </c>
      <c r="I14" s="10"/>
      <c r="J14" s="10">
        <f>H14+I14</f>
        <v>1373</v>
      </c>
      <c r="K14" s="10">
        <f aca="true" t="shared" si="0" ref="K14:L18">H14-E14</f>
        <v>0</v>
      </c>
      <c r="L14" s="10">
        <f t="shared" si="0"/>
        <v>0</v>
      </c>
      <c r="M14" s="122">
        <f>K14+L14</f>
        <v>0</v>
      </c>
    </row>
    <row r="15" spans="1:13" ht="18.75">
      <c r="A15" s="121">
        <v>2</v>
      </c>
      <c r="B15" s="6" t="s">
        <v>429</v>
      </c>
      <c r="C15" s="10" t="s">
        <v>88</v>
      </c>
      <c r="D15" s="10" t="s">
        <v>428</v>
      </c>
      <c r="E15" s="10">
        <v>15</v>
      </c>
      <c r="F15" s="10"/>
      <c r="G15" s="10">
        <f>E15+F15</f>
        <v>15</v>
      </c>
      <c r="H15" s="10">
        <v>15</v>
      </c>
      <c r="I15" s="10"/>
      <c r="J15" s="10">
        <f>H15+I15</f>
        <v>15</v>
      </c>
      <c r="K15" s="10">
        <f t="shared" si="0"/>
        <v>0</v>
      </c>
      <c r="L15" s="10">
        <f t="shared" si="0"/>
        <v>0</v>
      </c>
      <c r="M15" s="122">
        <f>K15+L15</f>
        <v>0</v>
      </c>
    </row>
    <row r="16" spans="1:13" ht="18.75">
      <c r="A16" s="121">
        <v>3</v>
      </c>
      <c r="B16" s="6" t="s">
        <v>454</v>
      </c>
      <c r="C16" s="10" t="s">
        <v>88</v>
      </c>
      <c r="D16" s="10" t="s">
        <v>428</v>
      </c>
      <c r="E16" s="10">
        <v>9</v>
      </c>
      <c r="F16" s="10"/>
      <c r="G16" s="10">
        <f>E16+F16</f>
        <v>9</v>
      </c>
      <c r="H16" s="10">
        <v>9</v>
      </c>
      <c r="I16" s="10"/>
      <c r="J16" s="10">
        <f>H16+I16</f>
        <v>9</v>
      </c>
      <c r="K16" s="10">
        <f t="shared" si="0"/>
        <v>0</v>
      </c>
      <c r="L16" s="10">
        <f t="shared" si="0"/>
        <v>0</v>
      </c>
      <c r="M16" s="122">
        <f>K16+L16</f>
        <v>0</v>
      </c>
    </row>
    <row r="17" spans="1:13" ht="37.5">
      <c r="A17" s="121">
        <v>4</v>
      </c>
      <c r="B17" s="6" t="s">
        <v>430</v>
      </c>
      <c r="C17" s="10" t="s">
        <v>88</v>
      </c>
      <c r="D17" s="10" t="s">
        <v>428</v>
      </c>
      <c r="E17" s="10">
        <v>25</v>
      </c>
      <c r="F17" s="10"/>
      <c r="G17" s="10">
        <f>E17+F17</f>
        <v>25</v>
      </c>
      <c r="H17" s="10">
        <v>26</v>
      </c>
      <c r="I17" s="10"/>
      <c r="J17" s="10">
        <f>H17+I17</f>
        <v>26</v>
      </c>
      <c r="K17" s="10">
        <f t="shared" si="0"/>
        <v>1</v>
      </c>
      <c r="L17" s="10">
        <f t="shared" si="0"/>
        <v>0</v>
      </c>
      <c r="M17" s="122">
        <f>K17+L17</f>
        <v>1</v>
      </c>
    </row>
    <row r="18" spans="1:13" ht="18.75">
      <c r="A18" s="121">
        <v>5</v>
      </c>
      <c r="B18" s="16" t="s">
        <v>93</v>
      </c>
      <c r="C18" s="10" t="s">
        <v>88</v>
      </c>
      <c r="D18" s="10" t="s">
        <v>428</v>
      </c>
      <c r="E18" s="10">
        <v>245</v>
      </c>
      <c r="F18" s="10"/>
      <c r="G18" s="10">
        <f>E18+F18</f>
        <v>245</v>
      </c>
      <c r="H18" s="10">
        <v>253</v>
      </c>
      <c r="I18" s="10"/>
      <c r="J18" s="10">
        <f>H18+I18</f>
        <v>253</v>
      </c>
      <c r="K18" s="10">
        <f t="shared" si="0"/>
        <v>8</v>
      </c>
      <c r="L18" s="10">
        <f t="shared" si="0"/>
        <v>0</v>
      </c>
      <c r="M18" s="122">
        <f>K18+L18</f>
        <v>8</v>
      </c>
    </row>
    <row r="19" spans="1:13" ht="18.75">
      <c r="A19" s="119" t="s">
        <v>94</v>
      </c>
      <c r="B19" s="4" t="s">
        <v>95</v>
      </c>
      <c r="C19" s="5"/>
      <c r="D19" s="10"/>
      <c r="E19" s="10"/>
      <c r="F19" s="10"/>
      <c r="G19" s="5"/>
      <c r="H19" s="5"/>
      <c r="I19" s="5"/>
      <c r="J19" s="5"/>
      <c r="K19" s="5"/>
      <c r="L19" s="5"/>
      <c r="M19" s="120"/>
    </row>
    <row r="20" spans="1:13" ht="56.25">
      <c r="A20" s="121">
        <v>1</v>
      </c>
      <c r="B20" s="16" t="s">
        <v>55</v>
      </c>
      <c r="C20" s="10" t="s">
        <v>88</v>
      </c>
      <c r="D20" s="123" t="s">
        <v>54</v>
      </c>
      <c r="E20" s="17">
        <v>5385</v>
      </c>
      <c r="F20" s="17"/>
      <c r="G20" s="17">
        <f aca="true" t="shared" si="1" ref="G20:G27">E20+F20</f>
        <v>5385</v>
      </c>
      <c r="H20" s="17">
        <v>5025</v>
      </c>
      <c r="I20" s="17"/>
      <c r="J20" s="17">
        <f aca="true" t="shared" si="2" ref="J20:J27">H20+I20</f>
        <v>5025</v>
      </c>
      <c r="K20" s="10">
        <f aca="true" t="shared" si="3" ref="K20:L27">H20-E20</f>
        <v>-360</v>
      </c>
      <c r="L20" s="10">
        <f t="shared" si="3"/>
        <v>0</v>
      </c>
      <c r="M20" s="122">
        <f aca="true" t="shared" si="4" ref="M20:M27">K20+L20</f>
        <v>-360</v>
      </c>
    </row>
    <row r="21" spans="1:13" ht="56.25">
      <c r="A21" s="121">
        <v>2</v>
      </c>
      <c r="B21" s="16" t="s">
        <v>56</v>
      </c>
      <c r="C21" s="10" t="s">
        <v>88</v>
      </c>
      <c r="D21" s="123" t="s">
        <v>54</v>
      </c>
      <c r="E21" s="17">
        <v>3200</v>
      </c>
      <c r="F21" s="10"/>
      <c r="G21" s="17">
        <f t="shared" si="1"/>
        <v>3200</v>
      </c>
      <c r="H21" s="17">
        <v>3025</v>
      </c>
      <c r="I21" s="17"/>
      <c r="J21" s="17">
        <f t="shared" si="2"/>
        <v>3025</v>
      </c>
      <c r="K21" s="17">
        <f t="shared" si="3"/>
        <v>-175</v>
      </c>
      <c r="L21" s="17">
        <f t="shared" si="3"/>
        <v>0</v>
      </c>
      <c r="M21" s="124">
        <f t="shared" si="4"/>
        <v>-175</v>
      </c>
    </row>
    <row r="22" spans="1:13" ht="56.25">
      <c r="A22" s="121">
        <v>3</v>
      </c>
      <c r="B22" s="16" t="s">
        <v>57</v>
      </c>
      <c r="C22" s="10" t="s">
        <v>88</v>
      </c>
      <c r="D22" s="123" t="s">
        <v>54</v>
      </c>
      <c r="E22" s="17">
        <v>66</v>
      </c>
      <c r="F22" s="17"/>
      <c r="G22" s="17">
        <f t="shared" si="1"/>
        <v>66</v>
      </c>
      <c r="H22" s="17">
        <v>138</v>
      </c>
      <c r="I22" s="17"/>
      <c r="J22" s="17">
        <f t="shared" si="2"/>
        <v>138</v>
      </c>
      <c r="K22" s="10">
        <f t="shared" si="3"/>
        <v>72</v>
      </c>
      <c r="L22" s="10">
        <f t="shared" si="3"/>
        <v>0</v>
      </c>
      <c r="M22" s="122">
        <f t="shared" si="4"/>
        <v>72</v>
      </c>
    </row>
    <row r="23" spans="1:13" ht="56.25">
      <c r="A23" s="121">
        <v>4</v>
      </c>
      <c r="B23" s="16" t="s">
        <v>58</v>
      </c>
      <c r="C23" s="10" t="s">
        <v>88</v>
      </c>
      <c r="D23" s="123" t="s">
        <v>54</v>
      </c>
      <c r="E23" s="17">
        <v>3924</v>
      </c>
      <c r="F23" s="10"/>
      <c r="G23" s="17">
        <f t="shared" si="1"/>
        <v>3924</v>
      </c>
      <c r="H23" s="17">
        <v>3615</v>
      </c>
      <c r="I23" s="17"/>
      <c r="J23" s="17">
        <f t="shared" si="2"/>
        <v>3615</v>
      </c>
      <c r="K23" s="17">
        <f t="shared" si="3"/>
        <v>-309</v>
      </c>
      <c r="L23" s="17">
        <f t="shared" si="3"/>
        <v>0</v>
      </c>
      <c r="M23" s="124">
        <f t="shared" si="4"/>
        <v>-309</v>
      </c>
    </row>
    <row r="24" spans="1:13" ht="56.25">
      <c r="A24" s="121">
        <v>5</v>
      </c>
      <c r="B24" s="16" t="s">
        <v>59</v>
      </c>
      <c r="C24" s="10" t="s">
        <v>88</v>
      </c>
      <c r="D24" s="123" t="s">
        <v>54</v>
      </c>
      <c r="E24" s="17">
        <v>129</v>
      </c>
      <c r="F24" s="17"/>
      <c r="G24" s="17">
        <f t="shared" si="1"/>
        <v>129</v>
      </c>
      <c r="H24" s="17">
        <v>143</v>
      </c>
      <c r="I24" s="17"/>
      <c r="J24" s="17">
        <f t="shared" si="2"/>
        <v>143</v>
      </c>
      <c r="K24" s="10">
        <f t="shared" si="3"/>
        <v>14</v>
      </c>
      <c r="L24" s="10">
        <f t="shared" si="3"/>
        <v>0</v>
      </c>
      <c r="M24" s="122">
        <f t="shared" si="4"/>
        <v>14</v>
      </c>
    </row>
    <row r="25" spans="1:13" ht="56.25">
      <c r="A25" s="121">
        <v>6</v>
      </c>
      <c r="B25" s="16" t="s">
        <v>60</v>
      </c>
      <c r="C25" s="10" t="s">
        <v>88</v>
      </c>
      <c r="D25" s="123" t="s">
        <v>54</v>
      </c>
      <c r="E25" s="17">
        <v>602</v>
      </c>
      <c r="F25" s="10"/>
      <c r="G25" s="17">
        <f t="shared" si="1"/>
        <v>602</v>
      </c>
      <c r="H25" s="17">
        <v>560</v>
      </c>
      <c r="I25" s="17"/>
      <c r="J25" s="17">
        <f t="shared" si="2"/>
        <v>560</v>
      </c>
      <c r="K25" s="17">
        <f t="shared" si="3"/>
        <v>-42</v>
      </c>
      <c r="L25" s="17">
        <f t="shared" si="3"/>
        <v>0</v>
      </c>
      <c r="M25" s="124">
        <f t="shared" si="4"/>
        <v>-42</v>
      </c>
    </row>
    <row r="26" spans="1:13" ht="56.25">
      <c r="A26" s="121">
        <v>7</v>
      </c>
      <c r="B26" s="16" t="s">
        <v>61</v>
      </c>
      <c r="C26" s="10" t="s">
        <v>88</v>
      </c>
      <c r="D26" s="123" t="s">
        <v>54</v>
      </c>
      <c r="E26" s="17">
        <v>206</v>
      </c>
      <c r="F26" s="17"/>
      <c r="G26" s="17">
        <f t="shared" si="1"/>
        <v>206</v>
      </c>
      <c r="H26" s="17">
        <v>155</v>
      </c>
      <c r="I26" s="17"/>
      <c r="J26" s="17">
        <f t="shared" si="2"/>
        <v>155</v>
      </c>
      <c r="K26" s="10">
        <f t="shared" si="3"/>
        <v>-51</v>
      </c>
      <c r="L26" s="10">
        <f t="shared" si="3"/>
        <v>0</v>
      </c>
      <c r="M26" s="122">
        <f t="shared" si="4"/>
        <v>-51</v>
      </c>
    </row>
    <row r="27" spans="1:13" ht="56.25">
      <c r="A27" s="121">
        <v>8</v>
      </c>
      <c r="B27" s="16" t="s">
        <v>62</v>
      </c>
      <c r="C27" s="10" t="s">
        <v>88</v>
      </c>
      <c r="D27" s="123" t="s">
        <v>54</v>
      </c>
      <c r="E27" s="17">
        <v>458</v>
      </c>
      <c r="F27" s="10"/>
      <c r="G27" s="17">
        <f t="shared" si="1"/>
        <v>458</v>
      </c>
      <c r="H27" s="17">
        <v>414</v>
      </c>
      <c r="I27" s="17"/>
      <c r="J27" s="17">
        <f t="shared" si="2"/>
        <v>414</v>
      </c>
      <c r="K27" s="17">
        <f t="shared" si="3"/>
        <v>-44</v>
      </c>
      <c r="L27" s="17">
        <f t="shared" si="3"/>
        <v>0</v>
      </c>
      <c r="M27" s="124">
        <f t="shared" si="4"/>
        <v>-44</v>
      </c>
    </row>
    <row r="28" spans="1:13" ht="18.75">
      <c r="A28" s="119" t="s">
        <v>105</v>
      </c>
      <c r="B28" s="4" t="s">
        <v>106</v>
      </c>
      <c r="C28" s="5"/>
      <c r="D28" s="11"/>
      <c r="E28" s="10"/>
      <c r="F28" s="10"/>
      <c r="G28" s="5"/>
      <c r="H28" s="5"/>
      <c r="I28" s="5"/>
      <c r="J28" s="5"/>
      <c r="K28" s="5"/>
      <c r="L28" s="5"/>
      <c r="M28" s="120"/>
    </row>
    <row r="29" spans="1:13" ht="37.5">
      <c r="A29" s="121">
        <v>1</v>
      </c>
      <c r="B29" s="6" t="s">
        <v>63</v>
      </c>
      <c r="C29" s="10" t="s">
        <v>112</v>
      </c>
      <c r="D29" s="3" t="s">
        <v>12</v>
      </c>
      <c r="E29" s="10">
        <v>161</v>
      </c>
      <c r="F29" s="10"/>
      <c r="G29" s="10">
        <f>E29+F29</f>
        <v>161</v>
      </c>
      <c r="H29" s="10">
        <v>161</v>
      </c>
      <c r="I29" s="10"/>
      <c r="J29" s="10">
        <f>H29+I29</f>
        <v>161</v>
      </c>
      <c r="K29" s="10">
        <f aca="true" t="shared" si="5" ref="K29:L31">H29-E29</f>
        <v>0</v>
      </c>
      <c r="L29" s="10">
        <f t="shared" si="5"/>
        <v>0</v>
      </c>
      <c r="M29" s="122">
        <f>K29+L29</f>
        <v>0</v>
      </c>
    </row>
    <row r="30" spans="1:13" ht="37.5">
      <c r="A30" s="121">
        <v>2</v>
      </c>
      <c r="B30" s="16" t="s">
        <v>64</v>
      </c>
      <c r="C30" s="10" t="s">
        <v>112</v>
      </c>
      <c r="D30" s="3" t="s">
        <v>12</v>
      </c>
      <c r="E30" s="17">
        <v>208</v>
      </c>
      <c r="F30" s="17"/>
      <c r="G30" s="17">
        <f>E30+F30</f>
        <v>208</v>
      </c>
      <c r="H30" s="17">
        <v>208</v>
      </c>
      <c r="I30" s="17"/>
      <c r="J30" s="17">
        <f>H30+I30</f>
        <v>208</v>
      </c>
      <c r="K30" s="17">
        <f t="shared" si="5"/>
        <v>0</v>
      </c>
      <c r="L30" s="17">
        <f t="shared" si="5"/>
        <v>0</v>
      </c>
      <c r="M30" s="124">
        <f>K30+L30</f>
        <v>0</v>
      </c>
    </row>
    <row r="31" spans="1:13" ht="93.75">
      <c r="A31" s="121">
        <v>3</v>
      </c>
      <c r="B31" s="16" t="s">
        <v>48</v>
      </c>
      <c r="C31" s="10" t="s">
        <v>112</v>
      </c>
      <c r="D31" s="3" t="s">
        <v>12</v>
      </c>
      <c r="E31" s="17">
        <v>2162</v>
      </c>
      <c r="F31" s="17"/>
      <c r="G31" s="17">
        <f>E31+F31</f>
        <v>2162</v>
      </c>
      <c r="H31" s="17">
        <v>2162</v>
      </c>
      <c r="I31" s="17"/>
      <c r="J31" s="17">
        <f>H31+I31</f>
        <v>2162</v>
      </c>
      <c r="K31" s="17">
        <f t="shared" si="5"/>
        <v>0</v>
      </c>
      <c r="L31" s="17">
        <f t="shared" si="5"/>
        <v>0</v>
      </c>
      <c r="M31" s="124">
        <f>K31+L31</f>
        <v>0</v>
      </c>
    </row>
    <row r="32" spans="1:13" ht="75">
      <c r="A32" s="121">
        <v>4</v>
      </c>
      <c r="B32" s="16" t="s">
        <v>13</v>
      </c>
      <c r="C32" s="10" t="s">
        <v>112</v>
      </c>
      <c r="D32" s="3" t="s">
        <v>12</v>
      </c>
      <c r="E32" s="125">
        <v>2636</v>
      </c>
      <c r="F32" s="125"/>
      <c r="G32" s="125">
        <f>E32+F32</f>
        <v>2636</v>
      </c>
      <c r="H32" s="125">
        <v>2636</v>
      </c>
      <c r="I32" s="125"/>
      <c r="J32" s="125">
        <f>H32+I32</f>
        <v>2636</v>
      </c>
      <c r="K32" s="125">
        <f>H32-E32</f>
        <v>0</v>
      </c>
      <c r="L32" s="125"/>
      <c r="M32" s="126"/>
    </row>
    <row r="33" spans="1:13" ht="18.75">
      <c r="A33" s="119">
        <v>4</v>
      </c>
      <c r="B33" s="4" t="s">
        <v>115</v>
      </c>
      <c r="C33" s="5"/>
      <c r="D33" s="11"/>
      <c r="E33" s="5"/>
      <c r="F33" s="5"/>
      <c r="G33" s="5"/>
      <c r="H33" s="5"/>
      <c r="I33" s="5"/>
      <c r="J33" s="5"/>
      <c r="K33" s="5"/>
      <c r="L33" s="5"/>
      <c r="M33" s="120"/>
    </row>
    <row r="34" spans="1:13" ht="56.25">
      <c r="A34" s="121">
        <v>1</v>
      </c>
      <c r="B34" s="16" t="s">
        <v>65</v>
      </c>
      <c r="C34" s="10" t="s">
        <v>117</v>
      </c>
      <c r="D34" s="123" t="s">
        <v>54</v>
      </c>
      <c r="E34" s="127">
        <v>98.6</v>
      </c>
      <c r="F34" s="128"/>
      <c r="G34" s="127">
        <f>E34+F34</f>
        <v>98.6</v>
      </c>
      <c r="H34" s="127">
        <v>98.6</v>
      </c>
      <c r="I34" s="128"/>
      <c r="J34" s="127">
        <f>H34+I34</f>
        <v>98.6</v>
      </c>
      <c r="K34" s="17">
        <f>H34-E34</f>
        <v>0</v>
      </c>
      <c r="L34" s="17">
        <f>I34-F34</f>
        <v>0</v>
      </c>
      <c r="M34" s="124">
        <f>K34+L34</f>
        <v>0</v>
      </c>
    </row>
    <row r="35" spans="1:13" ht="18.75">
      <c r="A35" s="18"/>
      <c r="B35" s="19"/>
      <c r="C35" s="14"/>
      <c r="D35" s="20"/>
      <c r="E35" s="14"/>
      <c r="F35" s="14"/>
      <c r="G35" s="14"/>
      <c r="H35" s="14"/>
      <c r="I35" s="14"/>
      <c r="J35" s="14"/>
      <c r="K35" s="14"/>
      <c r="L35" s="14"/>
      <c r="M35" s="14"/>
    </row>
    <row r="36" spans="1:13" ht="18.75">
      <c r="A36" s="18"/>
      <c r="B36" s="19"/>
      <c r="C36" s="14"/>
      <c r="D36" s="20"/>
      <c r="E36" s="14"/>
      <c r="F36" s="14"/>
      <c r="G36" s="14"/>
      <c r="H36" s="14"/>
      <c r="I36" s="14"/>
      <c r="J36" s="14"/>
      <c r="K36" s="14"/>
      <c r="L36" s="14"/>
      <c r="M36" s="14"/>
    </row>
    <row r="38" spans="1:13" ht="18.75">
      <c r="A38" s="59" t="s">
        <v>260</v>
      </c>
      <c r="D38" s="1"/>
      <c r="E38" s="143"/>
      <c r="F38" s="143"/>
      <c r="G38" s="143"/>
      <c r="J38" s="14"/>
      <c r="K38" s="14"/>
      <c r="L38" s="146" t="s">
        <v>261</v>
      </c>
      <c r="M38" s="146"/>
    </row>
    <row r="39" spans="4:13" ht="18.75">
      <c r="D39" s="1"/>
      <c r="E39" s="145" t="s">
        <v>121</v>
      </c>
      <c r="F39" s="145"/>
      <c r="G39" s="145"/>
      <c r="J39" s="14"/>
      <c r="K39" s="14"/>
      <c r="L39" s="145" t="s">
        <v>122</v>
      </c>
      <c r="M39" s="145"/>
    </row>
    <row r="42" ht="18.75">
      <c r="B42" s="129"/>
    </row>
  </sheetData>
  <mergeCells count="19">
    <mergeCell ref="E39:G39"/>
    <mergeCell ref="L38:M38"/>
    <mergeCell ref="L39:M39"/>
    <mergeCell ref="E11:G11"/>
    <mergeCell ref="H11:J11"/>
    <mergeCell ref="K11:M11"/>
    <mergeCell ref="E38:G38"/>
    <mergeCell ref="A11:A12"/>
    <mergeCell ref="B11:B12"/>
    <mergeCell ref="C11:C12"/>
    <mergeCell ref="D11:D12"/>
    <mergeCell ref="A8:D8"/>
    <mergeCell ref="F8:M8"/>
    <mergeCell ref="A9:D9"/>
    <mergeCell ref="F9:M9"/>
    <mergeCell ref="A1:M1"/>
    <mergeCell ref="A3:M3"/>
    <mergeCell ref="A4:M4"/>
    <mergeCell ref="A6:M6"/>
  </mergeCells>
  <printOptions/>
  <pageMargins left="0.75" right="0.75" top="1" bottom="1" header="0.5" footer="0.5"/>
  <pageSetup fitToHeight="2" fitToWidth="1" horizontalDpi="600" verticalDpi="600" orientation="landscape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8"/>
  <sheetViews>
    <sheetView zoomScale="75" zoomScaleNormal="75" workbookViewId="0" topLeftCell="A1">
      <selection activeCell="E28" sqref="E28"/>
    </sheetView>
  </sheetViews>
  <sheetFormatPr defaultColWidth="9.140625" defaultRowHeight="12.75"/>
  <cols>
    <col min="1" max="1" width="7.8515625" style="1" customWidth="1"/>
    <col min="2" max="2" width="49.140625" style="1" customWidth="1"/>
    <col min="3" max="3" width="17.00390625" style="1" customWidth="1"/>
    <col min="4" max="4" width="17.8515625" style="1" customWidth="1"/>
    <col min="5" max="5" width="17.421875" style="1" customWidth="1"/>
    <col min="6" max="6" width="16.57421875" style="1" customWidth="1"/>
    <col min="7" max="7" width="17.00390625" style="1" customWidth="1"/>
    <col min="8" max="8" width="15.8515625" style="1" customWidth="1"/>
    <col min="9" max="10" width="16.00390625" style="1" customWidth="1"/>
    <col min="11" max="11" width="16.57421875" style="1" customWidth="1"/>
    <col min="12" max="12" width="16.421875" style="1" customWidth="1"/>
    <col min="13" max="13" width="18.421875" style="1" customWidth="1"/>
    <col min="14" max="16384" width="9.140625" style="1" customWidth="1"/>
  </cols>
  <sheetData>
    <row r="1" ht="18.75"/>
    <row r="2" spans="1:13" ht="34.5" customHeight="1">
      <c r="A2" s="139" t="s">
        <v>66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ht="20.25">
      <c r="A3" s="140" t="s">
        <v>67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18.75">
      <c r="A4" s="141" t="s">
        <v>68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ht="15.75" customHeight="1"/>
    <row r="6" spans="1:13" ht="22.5" customHeight="1">
      <c r="A6" s="142" t="s">
        <v>339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</row>
    <row r="7" ht="18.75"/>
    <row r="8" spans="1:14" ht="33.75" customHeight="1">
      <c r="A8" s="143">
        <v>1004010</v>
      </c>
      <c r="B8" s="143"/>
      <c r="C8" s="143"/>
      <c r="D8" s="143"/>
      <c r="F8" s="178" t="s">
        <v>196</v>
      </c>
      <c r="G8" s="178"/>
      <c r="H8" s="178"/>
      <c r="I8" s="178"/>
      <c r="J8" s="178"/>
      <c r="K8" s="178"/>
      <c r="L8" s="178"/>
      <c r="M8" s="178"/>
      <c r="N8" s="35"/>
    </row>
    <row r="9" spans="1:13" ht="18.75">
      <c r="A9" s="141" t="s">
        <v>70</v>
      </c>
      <c r="B9" s="141"/>
      <c r="C9" s="141"/>
      <c r="D9" s="141"/>
      <c r="F9" s="141" t="s">
        <v>71</v>
      </c>
      <c r="G9" s="141"/>
      <c r="H9" s="141"/>
      <c r="I9" s="141"/>
      <c r="J9" s="141"/>
      <c r="K9" s="141"/>
      <c r="L9" s="141"/>
      <c r="M9" s="141"/>
    </row>
    <row r="10" ht="18.75"/>
    <row r="11" spans="1:13" ht="57.75" customHeight="1">
      <c r="A11" s="144" t="s">
        <v>72</v>
      </c>
      <c r="B11" s="144" t="s">
        <v>73</v>
      </c>
      <c r="C11" s="144" t="s">
        <v>74</v>
      </c>
      <c r="D11" s="144" t="s">
        <v>75</v>
      </c>
      <c r="E11" s="144" t="s">
        <v>76</v>
      </c>
      <c r="F11" s="144"/>
      <c r="G11" s="144"/>
      <c r="H11" s="144" t="s">
        <v>77</v>
      </c>
      <c r="I11" s="144"/>
      <c r="J11" s="144"/>
      <c r="K11" s="144" t="s">
        <v>78</v>
      </c>
      <c r="L11" s="144"/>
      <c r="M11" s="144"/>
    </row>
    <row r="12" spans="1:13" ht="37.5">
      <c r="A12" s="144"/>
      <c r="B12" s="144"/>
      <c r="C12" s="144"/>
      <c r="D12" s="144"/>
      <c r="E12" s="3" t="s">
        <v>79</v>
      </c>
      <c r="F12" s="3" t="s">
        <v>80</v>
      </c>
      <c r="G12" s="3" t="s">
        <v>81</v>
      </c>
      <c r="H12" s="3" t="s">
        <v>79</v>
      </c>
      <c r="I12" s="3" t="s">
        <v>80</v>
      </c>
      <c r="J12" s="3" t="s">
        <v>81</v>
      </c>
      <c r="K12" s="3" t="s">
        <v>79</v>
      </c>
      <c r="L12" s="3" t="s">
        <v>80</v>
      </c>
      <c r="M12" s="3" t="s">
        <v>81</v>
      </c>
    </row>
    <row r="13" spans="1:13" ht="18.75">
      <c r="A13" s="105" t="s">
        <v>82</v>
      </c>
      <c r="B13" s="4" t="s">
        <v>83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37.5" customHeight="1">
      <c r="A14" s="10">
        <v>1</v>
      </c>
      <c r="B14" s="12" t="s">
        <v>153</v>
      </c>
      <c r="C14" s="3" t="s">
        <v>97</v>
      </c>
      <c r="D14" s="3" t="s">
        <v>197</v>
      </c>
      <c r="E14" s="37">
        <v>1</v>
      </c>
      <c r="F14" s="37"/>
      <c r="G14" s="38">
        <f>E14+F14</f>
        <v>1</v>
      </c>
      <c r="H14" s="37">
        <v>1</v>
      </c>
      <c r="I14" s="37"/>
      <c r="J14" s="38">
        <f>H14+I14</f>
        <v>1</v>
      </c>
      <c r="K14" s="38">
        <f aca="true" t="shared" si="0" ref="K14:M15">H14-E14</f>
        <v>0</v>
      </c>
      <c r="L14" s="38">
        <f t="shared" si="0"/>
        <v>0</v>
      </c>
      <c r="M14" s="38">
        <f t="shared" si="0"/>
        <v>0</v>
      </c>
    </row>
    <row r="15" spans="1:13" ht="37.5">
      <c r="A15" s="10">
        <v>2</v>
      </c>
      <c r="B15" s="36" t="s">
        <v>92</v>
      </c>
      <c r="C15" s="3" t="s">
        <v>88</v>
      </c>
      <c r="D15" s="3" t="s">
        <v>197</v>
      </c>
      <c r="E15" s="37">
        <v>199</v>
      </c>
      <c r="F15" s="37"/>
      <c r="G15" s="38">
        <f>E15+F15</f>
        <v>199</v>
      </c>
      <c r="H15" s="37">
        <v>175</v>
      </c>
      <c r="I15" s="37"/>
      <c r="J15" s="38">
        <f>H15+I15</f>
        <v>175</v>
      </c>
      <c r="K15" s="38">
        <f t="shared" si="0"/>
        <v>-24</v>
      </c>
      <c r="L15" s="38">
        <f t="shared" si="0"/>
        <v>0</v>
      </c>
      <c r="M15" s="38">
        <f t="shared" si="0"/>
        <v>-24</v>
      </c>
    </row>
    <row r="16" spans="1:13" ht="18.75">
      <c r="A16" s="105" t="s">
        <v>94</v>
      </c>
      <c r="B16" s="4" t="s">
        <v>95</v>
      </c>
      <c r="C16" s="3"/>
      <c r="D16" s="5"/>
      <c r="E16" s="7"/>
      <c r="F16" s="7"/>
      <c r="G16" s="7"/>
      <c r="H16" s="7"/>
      <c r="I16" s="7"/>
      <c r="J16" s="7"/>
      <c r="K16" s="7"/>
      <c r="L16" s="7"/>
      <c r="M16" s="7"/>
    </row>
    <row r="17" spans="1:13" ht="37.5" customHeight="1">
      <c r="A17" s="10">
        <v>1</v>
      </c>
      <c r="B17" s="9" t="s">
        <v>198</v>
      </c>
      <c r="C17" s="3" t="s">
        <v>97</v>
      </c>
      <c r="D17" s="10" t="s">
        <v>101</v>
      </c>
      <c r="E17" s="37">
        <v>31750</v>
      </c>
      <c r="F17" s="37"/>
      <c r="G17" s="37">
        <f aca="true" t="shared" si="1" ref="G17:G22">E17+F17</f>
        <v>31750</v>
      </c>
      <c r="H17" s="37">
        <v>48116</v>
      </c>
      <c r="I17" s="37"/>
      <c r="J17" s="37">
        <f aca="true" t="shared" si="2" ref="J17:J22">H17+I17</f>
        <v>48116</v>
      </c>
      <c r="K17" s="37">
        <f aca="true" t="shared" si="3" ref="K17:M22">H17-E17</f>
        <v>16366</v>
      </c>
      <c r="L17" s="37">
        <f t="shared" si="3"/>
        <v>0</v>
      </c>
      <c r="M17" s="37">
        <f t="shared" si="3"/>
        <v>16366</v>
      </c>
    </row>
    <row r="18" spans="1:13" ht="37.5">
      <c r="A18" s="10">
        <v>2</v>
      </c>
      <c r="B18" s="9" t="s">
        <v>199</v>
      </c>
      <c r="C18" s="3" t="s">
        <v>97</v>
      </c>
      <c r="D18" s="10" t="s">
        <v>101</v>
      </c>
      <c r="E18" s="37">
        <v>3700</v>
      </c>
      <c r="F18" s="37"/>
      <c r="G18" s="37">
        <f t="shared" si="1"/>
        <v>3700</v>
      </c>
      <c r="H18" s="37">
        <v>265</v>
      </c>
      <c r="I18" s="37"/>
      <c r="J18" s="37">
        <f t="shared" si="2"/>
        <v>265</v>
      </c>
      <c r="K18" s="37">
        <f t="shared" si="3"/>
        <v>-3435</v>
      </c>
      <c r="L18" s="37">
        <f t="shared" si="3"/>
        <v>0</v>
      </c>
      <c r="M18" s="37">
        <f t="shared" si="3"/>
        <v>-3435</v>
      </c>
    </row>
    <row r="19" spans="1:13" ht="39.75" customHeight="1">
      <c r="A19" s="10">
        <v>3</v>
      </c>
      <c r="B19" s="9" t="s">
        <v>200</v>
      </c>
      <c r="C19" s="3" t="s">
        <v>97</v>
      </c>
      <c r="D19" s="10" t="s">
        <v>101</v>
      </c>
      <c r="E19" s="37">
        <v>900</v>
      </c>
      <c r="F19" s="37"/>
      <c r="G19" s="37">
        <f t="shared" si="1"/>
        <v>900</v>
      </c>
      <c r="H19" s="37">
        <v>190</v>
      </c>
      <c r="I19" s="37"/>
      <c r="J19" s="37">
        <f t="shared" si="2"/>
        <v>190</v>
      </c>
      <c r="K19" s="37">
        <f t="shared" si="3"/>
        <v>-710</v>
      </c>
      <c r="L19" s="37">
        <f t="shared" si="3"/>
        <v>0</v>
      </c>
      <c r="M19" s="37">
        <f t="shared" si="3"/>
        <v>-710</v>
      </c>
    </row>
    <row r="20" spans="1:13" ht="37.5">
      <c r="A20" s="10">
        <v>4</v>
      </c>
      <c r="B20" s="9" t="s">
        <v>113</v>
      </c>
      <c r="C20" s="3" t="s">
        <v>112</v>
      </c>
      <c r="D20" s="10" t="s">
        <v>101</v>
      </c>
      <c r="E20" s="7">
        <v>5165</v>
      </c>
      <c r="F20" s="7"/>
      <c r="G20" s="7">
        <f t="shared" si="1"/>
        <v>5165</v>
      </c>
      <c r="H20" s="7">
        <v>6853</v>
      </c>
      <c r="I20" s="7"/>
      <c r="J20" s="7">
        <f t="shared" si="2"/>
        <v>6853</v>
      </c>
      <c r="K20" s="7">
        <f t="shared" si="3"/>
        <v>1688</v>
      </c>
      <c r="L20" s="7">
        <f t="shared" si="3"/>
        <v>0</v>
      </c>
      <c r="M20" s="7">
        <f t="shared" si="3"/>
        <v>1688</v>
      </c>
    </row>
    <row r="21" spans="1:13" ht="56.25">
      <c r="A21" s="10">
        <v>5</v>
      </c>
      <c r="B21" s="9" t="s">
        <v>397</v>
      </c>
      <c r="C21" s="3" t="s">
        <v>100</v>
      </c>
      <c r="D21" s="10" t="s">
        <v>101</v>
      </c>
      <c r="E21" s="7">
        <v>2</v>
      </c>
      <c r="F21" s="7"/>
      <c r="G21" s="7">
        <f t="shared" si="1"/>
        <v>2</v>
      </c>
      <c r="H21" s="7">
        <v>2</v>
      </c>
      <c r="I21" s="7"/>
      <c r="J21" s="7">
        <f t="shared" si="2"/>
        <v>2</v>
      </c>
      <c r="K21" s="7">
        <f t="shared" si="3"/>
        <v>0</v>
      </c>
      <c r="L21" s="7"/>
      <c r="M21" s="7">
        <f t="shared" si="3"/>
        <v>0</v>
      </c>
    </row>
    <row r="22" spans="1:13" ht="18.75">
      <c r="A22" s="10">
        <v>6</v>
      </c>
      <c r="B22" s="9" t="s">
        <v>398</v>
      </c>
      <c r="C22" s="3" t="s">
        <v>97</v>
      </c>
      <c r="D22" s="10" t="s">
        <v>101</v>
      </c>
      <c r="E22" s="7">
        <v>41</v>
      </c>
      <c r="F22" s="7"/>
      <c r="G22" s="7">
        <f t="shared" si="1"/>
        <v>41</v>
      </c>
      <c r="H22" s="7">
        <v>38</v>
      </c>
      <c r="I22" s="7"/>
      <c r="J22" s="7">
        <f t="shared" si="2"/>
        <v>38</v>
      </c>
      <c r="K22" s="7">
        <f t="shared" si="3"/>
        <v>-3</v>
      </c>
      <c r="L22" s="7"/>
      <c r="M22" s="7">
        <f t="shared" si="3"/>
        <v>-3</v>
      </c>
    </row>
    <row r="23" spans="1:13" ht="18.75">
      <c r="A23" s="106" t="s">
        <v>105</v>
      </c>
      <c r="B23" s="4" t="s">
        <v>106</v>
      </c>
      <c r="C23" s="5"/>
      <c r="D23" s="5"/>
      <c r="E23" s="7"/>
      <c r="F23" s="7"/>
      <c r="G23" s="7"/>
      <c r="H23" s="7"/>
      <c r="I23" s="7"/>
      <c r="J23" s="7"/>
      <c r="K23" s="7"/>
      <c r="L23" s="7"/>
      <c r="M23" s="7"/>
    </row>
    <row r="24" spans="1:13" ht="39" customHeight="1">
      <c r="A24" s="10">
        <v>1</v>
      </c>
      <c r="B24" s="9" t="s">
        <v>201</v>
      </c>
      <c r="C24" s="10" t="s">
        <v>97</v>
      </c>
      <c r="D24" s="10" t="s">
        <v>101</v>
      </c>
      <c r="E24" s="37">
        <v>160</v>
      </c>
      <c r="F24" s="37"/>
      <c r="G24" s="37">
        <f aca="true" t="shared" si="4" ref="G24:G33">E24+F24</f>
        <v>160</v>
      </c>
      <c r="H24" s="37">
        <v>273</v>
      </c>
      <c r="I24" s="37"/>
      <c r="J24" s="37">
        <f aca="true" t="shared" si="5" ref="J24:J33">H24+I24</f>
        <v>273</v>
      </c>
      <c r="K24" s="37">
        <f aca="true" t="shared" si="6" ref="K24:M33">H24-E24</f>
        <v>113</v>
      </c>
      <c r="L24" s="37">
        <f t="shared" si="6"/>
        <v>0</v>
      </c>
      <c r="M24" s="37">
        <f t="shared" si="6"/>
        <v>113</v>
      </c>
    </row>
    <row r="25" spans="1:13" ht="38.25" customHeight="1">
      <c r="A25" s="10">
        <v>2</v>
      </c>
      <c r="B25" s="9" t="s">
        <v>202</v>
      </c>
      <c r="C25" s="10" t="s">
        <v>97</v>
      </c>
      <c r="D25" s="10" t="s">
        <v>101</v>
      </c>
      <c r="E25" s="37">
        <v>19</v>
      </c>
      <c r="F25" s="37"/>
      <c r="G25" s="37">
        <f t="shared" si="4"/>
        <v>19</v>
      </c>
      <c r="H25" s="37">
        <v>2</v>
      </c>
      <c r="I25" s="37"/>
      <c r="J25" s="37">
        <f t="shared" si="5"/>
        <v>2</v>
      </c>
      <c r="K25" s="37">
        <f t="shared" si="6"/>
        <v>-17</v>
      </c>
      <c r="L25" s="37">
        <f t="shared" si="6"/>
        <v>0</v>
      </c>
      <c r="M25" s="37">
        <f t="shared" si="6"/>
        <v>-17</v>
      </c>
    </row>
    <row r="26" spans="1:13" ht="57" customHeight="1">
      <c r="A26" s="10">
        <v>3</v>
      </c>
      <c r="B26" s="9" t="s">
        <v>203</v>
      </c>
      <c r="C26" s="10" t="s">
        <v>97</v>
      </c>
      <c r="D26" s="10" t="s">
        <v>101</v>
      </c>
      <c r="E26" s="37">
        <v>5</v>
      </c>
      <c r="F26" s="37"/>
      <c r="G26" s="37">
        <f t="shared" si="4"/>
        <v>5</v>
      </c>
      <c r="H26" s="37">
        <v>1</v>
      </c>
      <c r="I26" s="37"/>
      <c r="J26" s="37">
        <f t="shared" si="5"/>
        <v>1</v>
      </c>
      <c r="K26" s="37">
        <f t="shared" si="6"/>
        <v>-4</v>
      </c>
      <c r="L26" s="37">
        <f t="shared" si="6"/>
        <v>0</v>
      </c>
      <c r="M26" s="37">
        <f t="shared" si="6"/>
        <v>-4</v>
      </c>
    </row>
    <row r="27" spans="1:13" ht="57" customHeight="1">
      <c r="A27" s="10">
        <v>4</v>
      </c>
      <c r="B27" s="9" t="s">
        <v>399</v>
      </c>
      <c r="C27" s="10" t="s">
        <v>125</v>
      </c>
      <c r="D27" s="10" t="s">
        <v>400</v>
      </c>
      <c r="E27" s="7">
        <v>7.9</v>
      </c>
      <c r="F27" s="7"/>
      <c r="G27" s="7">
        <f t="shared" si="4"/>
        <v>7.9</v>
      </c>
      <c r="H27" s="7">
        <v>8.6</v>
      </c>
      <c r="I27" s="7"/>
      <c r="J27" s="7">
        <f t="shared" si="5"/>
        <v>8.6</v>
      </c>
      <c r="K27" s="7">
        <f t="shared" si="6"/>
        <v>0.6999999999999993</v>
      </c>
      <c r="L27" s="7"/>
      <c r="M27" s="7">
        <f t="shared" si="6"/>
        <v>0.6999999999999993</v>
      </c>
    </row>
    <row r="28" spans="1:13" ht="41.25" customHeight="1">
      <c r="A28" s="10">
        <v>5</v>
      </c>
      <c r="B28" s="9" t="s">
        <v>425</v>
      </c>
      <c r="C28" s="10" t="s">
        <v>125</v>
      </c>
      <c r="D28" s="10" t="s">
        <v>400</v>
      </c>
      <c r="E28" s="7">
        <v>200</v>
      </c>
      <c r="F28" s="7"/>
      <c r="G28" s="7">
        <f t="shared" si="4"/>
        <v>200</v>
      </c>
      <c r="H28" s="7">
        <v>200</v>
      </c>
      <c r="I28" s="7"/>
      <c r="J28" s="7">
        <f t="shared" si="5"/>
        <v>200</v>
      </c>
      <c r="K28" s="7">
        <f t="shared" si="6"/>
        <v>0</v>
      </c>
      <c r="L28" s="7"/>
      <c r="M28" s="7">
        <f t="shared" si="6"/>
        <v>0</v>
      </c>
    </row>
    <row r="29" spans="1:13" ht="18.75">
      <c r="A29" s="106" t="s">
        <v>114</v>
      </c>
      <c r="B29" s="4" t="s">
        <v>115</v>
      </c>
      <c r="C29" s="5"/>
      <c r="D29" s="10"/>
      <c r="E29" s="7"/>
      <c r="F29" s="7"/>
      <c r="G29" s="7">
        <f t="shared" si="4"/>
        <v>0</v>
      </c>
      <c r="H29" s="7"/>
      <c r="I29" s="7"/>
      <c r="J29" s="7">
        <f t="shared" si="5"/>
        <v>0</v>
      </c>
      <c r="K29" s="7">
        <f t="shared" si="6"/>
        <v>0</v>
      </c>
      <c r="L29" s="7">
        <f t="shared" si="6"/>
        <v>0</v>
      </c>
      <c r="M29" s="7">
        <f t="shared" si="6"/>
        <v>0</v>
      </c>
    </row>
    <row r="30" spans="1:13" ht="18.75">
      <c r="A30" s="3">
        <v>1</v>
      </c>
      <c r="B30" s="9" t="s">
        <v>204</v>
      </c>
      <c r="C30" s="10" t="s">
        <v>117</v>
      </c>
      <c r="D30" s="10" t="s">
        <v>101</v>
      </c>
      <c r="E30" s="37">
        <v>100</v>
      </c>
      <c r="F30" s="37"/>
      <c r="G30" s="37">
        <f t="shared" si="4"/>
        <v>100</v>
      </c>
      <c r="H30" s="37">
        <v>100</v>
      </c>
      <c r="I30" s="37"/>
      <c r="J30" s="37">
        <f t="shared" si="5"/>
        <v>100</v>
      </c>
      <c r="K30" s="37">
        <f t="shared" si="6"/>
        <v>0</v>
      </c>
      <c r="L30" s="37">
        <f t="shared" si="6"/>
        <v>0</v>
      </c>
      <c r="M30" s="37">
        <f t="shared" si="6"/>
        <v>0</v>
      </c>
    </row>
    <row r="31" spans="1:13" ht="42.75" customHeight="1">
      <c r="A31" s="3">
        <v>2</v>
      </c>
      <c r="B31" s="9" t="s">
        <v>118</v>
      </c>
      <c r="C31" s="10" t="s">
        <v>117</v>
      </c>
      <c r="D31" s="10" t="s">
        <v>101</v>
      </c>
      <c r="E31" s="37">
        <v>100</v>
      </c>
      <c r="F31" s="37"/>
      <c r="G31" s="37">
        <f t="shared" si="4"/>
        <v>100</v>
      </c>
      <c r="H31" s="37">
        <v>100</v>
      </c>
      <c r="I31" s="37"/>
      <c r="J31" s="37">
        <f t="shared" si="5"/>
        <v>100</v>
      </c>
      <c r="K31" s="37">
        <f t="shared" si="6"/>
        <v>0</v>
      </c>
      <c r="L31" s="37">
        <f t="shared" si="6"/>
        <v>0</v>
      </c>
      <c r="M31" s="37">
        <f t="shared" si="6"/>
        <v>0</v>
      </c>
    </row>
    <row r="32" spans="1:13" ht="60.75" customHeight="1">
      <c r="A32" s="3">
        <v>3</v>
      </c>
      <c r="B32" s="9" t="s">
        <v>401</v>
      </c>
      <c r="C32" s="10" t="s">
        <v>117</v>
      </c>
      <c r="D32" s="10" t="s">
        <v>101</v>
      </c>
      <c r="E32" s="37">
        <v>100</v>
      </c>
      <c r="F32" s="37"/>
      <c r="G32" s="37">
        <f t="shared" si="4"/>
        <v>100</v>
      </c>
      <c r="H32" s="37">
        <v>93</v>
      </c>
      <c r="I32" s="37"/>
      <c r="J32" s="37">
        <f t="shared" si="5"/>
        <v>93</v>
      </c>
      <c r="K32" s="37">
        <f t="shared" si="6"/>
        <v>-7</v>
      </c>
      <c r="L32" s="37"/>
      <c r="M32" s="37">
        <f t="shared" si="6"/>
        <v>-7</v>
      </c>
    </row>
    <row r="33" spans="1:13" ht="37.5">
      <c r="A33" s="3">
        <v>4</v>
      </c>
      <c r="B33" s="9" t="s">
        <v>402</v>
      </c>
      <c r="C33" s="10" t="s">
        <v>117</v>
      </c>
      <c r="D33" s="10" t="s">
        <v>101</v>
      </c>
      <c r="E33" s="13">
        <v>100</v>
      </c>
      <c r="F33" s="13"/>
      <c r="G33" s="37">
        <f t="shared" si="4"/>
        <v>100</v>
      </c>
      <c r="H33" s="13">
        <v>100</v>
      </c>
      <c r="I33" s="13"/>
      <c r="J33" s="37">
        <f t="shared" si="5"/>
        <v>100</v>
      </c>
      <c r="K33" s="13">
        <f t="shared" si="6"/>
        <v>0</v>
      </c>
      <c r="L33" s="13"/>
      <c r="M33" s="37">
        <f t="shared" si="6"/>
        <v>0</v>
      </c>
    </row>
    <row r="34" spans="1:13" ht="18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8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7" spans="1:13" ht="18.75">
      <c r="A37" s="59" t="s">
        <v>260</v>
      </c>
      <c r="E37" s="143"/>
      <c r="F37" s="143"/>
      <c r="G37" s="143"/>
      <c r="J37" s="14"/>
      <c r="K37" s="14"/>
      <c r="L37" s="146" t="s">
        <v>261</v>
      </c>
      <c r="M37" s="146"/>
    </row>
    <row r="38" spans="5:13" ht="18.75">
      <c r="E38" s="145" t="s">
        <v>121</v>
      </c>
      <c r="F38" s="145"/>
      <c r="G38" s="145"/>
      <c r="J38" s="14"/>
      <c r="K38" s="14"/>
      <c r="L38" s="145" t="s">
        <v>122</v>
      </c>
      <c r="M38" s="145"/>
    </row>
  </sheetData>
  <mergeCells count="19">
    <mergeCell ref="A11:A12"/>
    <mergeCell ref="B11:B12"/>
    <mergeCell ref="C11:C12"/>
    <mergeCell ref="D11:D12"/>
    <mergeCell ref="F8:M8"/>
    <mergeCell ref="A8:D8"/>
    <mergeCell ref="A9:D9"/>
    <mergeCell ref="F9:M9"/>
    <mergeCell ref="A2:M2"/>
    <mergeCell ref="A3:M3"/>
    <mergeCell ref="A4:M4"/>
    <mergeCell ref="A6:M6"/>
    <mergeCell ref="L37:M37"/>
    <mergeCell ref="L38:M38"/>
    <mergeCell ref="E11:G11"/>
    <mergeCell ref="H11:J11"/>
    <mergeCell ref="K11:M11"/>
    <mergeCell ref="E37:G37"/>
    <mergeCell ref="E38:G38"/>
  </mergeCells>
  <printOptions/>
  <pageMargins left="0.7874015748031497" right="0.7874015748031497" top="0.984251968503937" bottom="0.7874015748031497" header="0.5118110236220472" footer="0.5118110236220472"/>
  <pageSetup fitToHeight="2" fitToWidth="1" horizontalDpi="600" verticalDpi="600" orientation="landscape" paperSize="9" scale="54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="75" zoomScaleNormal="75" workbookViewId="0" topLeftCell="A1">
      <selection activeCell="G38" sqref="G38"/>
    </sheetView>
  </sheetViews>
  <sheetFormatPr defaultColWidth="9.140625" defaultRowHeight="12.75"/>
  <cols>
    <col min="1" max="1" width="7.8515625" style="1" customWidth="1"/>
    <col min="2" max="2" width="47.28125" style="1" customWidth="1"/>
    <col min="3" max="3" width="12.140625" style="1" customWidth="1"/>
    <col min="4" max="4" width="17.421875" style="1" customWidth="1"/>
    <col min="5" max="5" width="14.00390625" style="1" customWidth="1"/>
    <col min="6" max="6" width="14.28125" style="1" customWidth="1"/>
    <col min="7" max="7" width="17.00390625" style="1" customWidth="1"/>
    <col min="8" max="9" width="14.8515625" style="1" customWidth="1"/>
    <col min="10" max="10" width="15.57421875" style="1" customWidth="1"/>
    <col min="11" max="12" width="16.140625" style="1" customWidth="1"/>
    <col min="13" max="13" width="16.57421875" style="1" customWidth="1"/>
    <col min="14" max="16384" width="9.140625" style="1" customWidth="1"/>
  </cols>
  <sheetData>
    <row r="1" spans="1:13" ht="34.5" customHeight="1">
      <c r="A1" s="139" t="s">
        <v>66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ht="18.75"/>
    <row r="3" spans="1:13" ht="20.25">
      <c r="A3" s="140" t="s">
        <v>67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18.75">
      <c r="A4" s="141" t="s">
        <v>68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ht="10.5" customHeight="1"/>
    <row r="6" spans="1:13" ht="17.25" customHeight="1">
      <c r="A6" s="142" t="s">
        <v>339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</row>
    <row r="7" ht="18.75"/>
    <row r="8" spans="1:13" ht="18.75">
      <c r="A8" s="143">
        <v>1004020</v>
      </c>
      <c r="B8" s="143"/>
      <c r="C8" s="143"/>
      <c r="D8" s="143"/>
      <c r="F8" s="143" t="s">
        <v>205</v>
      </c>
      <c r="G8" s="143"/>
      <c r="H8" s="143"/>
      <c r="I8" s="143"/>
      <c r="J8" s="143"/>
      <c r="K8" s="143"/>
      <c r="L8" s="143"/>
      <c r="M8" s="143"/>
    </row>
    <row r="9" spans="1:13" ht="18.75">
      <c r="A9" s="141" t="s">
        <v>70</v>
      </c>
      <c r="B9" s="141"/>
      <c r="C9" s="141"/>
      <c r="D9" s="141"/>
      <c r="F9" s="141" t="s">
        <v>71</v>
      </c>
      <c r="G9" s="141"/>
      <c r="H9" s="141"/>
      <c r="I9" s="141"/>
      <c r="J9" s="141"/>
      <c r="K9" s="141"/>
      <c r="L9" s="141"/>
      <c r="M9" s="141"/>
    </row>
    <row r="10" ht="18.75"/>
    <row r="11" spans="1:13" ht="57.75" customHeight="1">
      <c r="A11" s="144" t="s">
        <v>72</v>
      </c>
      <c r="B11" s="144" t="s">
        <v>73</v>
      </c>
      <c r="C11" s="144" t="s">
        <v>74</v>
      </c>
      <c r="D11" s="144" t="s">
        <v>75</v>
      </c>
      <c r="E11" s="144" t="s">
        <v>76</v>
      </c>
      <c r="F11" s="144"/>
      <c r="G11" s="144"/>
      <c r="H11" s="144" t="s">
        <v>77</v>
      </c>
      <c r="I11" s="144"/>
      <c r="J11" s="144"/>
      <c r="K11" s="144" t="s">
        <v>78</v>
      </c>
      <c r="L11" s="144"/>
      <c r="M11" s="144"/>
    </row>
    <row r="12" spans="1:13" ht="56.25">
      <c r="A12" s="144"/>
      <c r="B12" s="144"/>
      <c r="C12" s="144"/>
      <c r="D12" s="144"/>
      <c r="E12" s="3" t="s">
        <v>79</v>
      </c>
      <c r="F12" s="3" t="s">
        <v>80</v>
      </c>
      <c r="G12" s="3" t="s">
        <v>81</v>
      </c>
      <c r="H12" s="3" t="s">
        <v>79</v>
      </c>
      <c r="I12" s="3" t="s">
        <v>80</v>
      </c>
      <c r="J12" s="3" t="s">
        <v>81</v>
      </c>
      <c r="K12" s="3" t="s">
        <v>79</v>
      </c>
      <c r="L12" s="3" t="s">
        <v>80</v>
      </c>
      <c r="M12" s="3" t="s">
        <v>81</v>
      </c>
    </row>
    <row r="13" spans="1:13" ht="18.75">
      <c r="A13" s="105" t="s">
        <v>82</v>
      </c>
      <c r="B13" s="4" t="s">
        <v>83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38.25" customHeight="1">
      <c r="A14" s="10">
        <v>1</v>
      </c>
      <c r="B14" s="39" t="s">
        <v>206</v>
      </c>
      <c r="C14" s="3" t="s">
        <v>97</v>
      </c>
      <c r="D14" s="3" t="s">
        <v>86</v>
      </c>
      <c r="E14" s="37">
        <v>33</v>
      </c>
      <c r="F14" s="37"/>
      <c r="G14" s="38">
        <f>E14+F14</f>
        <v>33</v>
      </c>
      <c r="H14" s="37">
        <v>33</v>
      </c>
      <c r="I14" s="37"/>
      <c r="J14" s="38">
        <f>H14+I14</f>
        <v>33</v>
      </c>
      <c r="K14" s="38">
        <f aca="true" t="shared" si="0" ref="K14:M18">H14-E14</f>
        <v>0</v>
      </c>
      <c r="L14" s="38">
        <f t="shared" si="0"/>
        <v>0</v>
      </c>
      <c r="M14" s="38">
        <f t="shared" si="0"/>
        <v>0</v>
      </c>
    </row>
    <row r="15" spans="1:13" ht="37.5">
      <c r="A15" s="10">
        <v>2</v>
      </c>
      <c r="B15" s="39" t="s">
        <v>92</v>
      </c>
      <c r="C15" s="3" t="s">
        <v>88</v>
      </c>
      <c r="D15" s="3" t="s">
        <v>86</v>
      </c>
      <c r="E15" s="37">
        <v>4509</v>
      </c>
      <c r="F15" s="37"/>
      <c r="G15" s="38">
        <f>E15+F15</f>
        <v>4509</v>
      </c>
      <c r="H15" s="37">
        <v>3980</v>
      </c>
      <c r="I15" s="37"/>
      <c r="J15" s="38">
        <f>H15+I15</f>
        <v>3980</v>
      </c>
      <c r="K15" s="38">
        <f t="shared" si="0"/>
        <v>-529</v>
      </c>
      <c r="L15" s="38">
        <f t="shared" si="0"/>
        <v>0</v>
      </c>
      <c r="M15" s="38">
        <f t="shared" si="0"/>
        <v>-529</v>
      </c>
    </row>
    <row r="16" spans="1:13" ht="37.5">
      <c r="A16" s="10">
        <v>3</v>
      </c>
      <c r="B16" s="39" t="s">
        <v>93</v>
      </c>
      <c r="C16" s="3" t="s">
        <v>88</v>
      </c>
      <c r="D16" s="3" t="s">
        <v>86</v>
      </c>
      <c r="E16" s="37">
        <v>624</v>
      </c>
      <c r="F16" s="37"/>
      <c r="G16" s="38">
        <f>E16+F16</f>
        <v>624</v>
      </c>
      <c r="H16" s="37">
        <v>902</v>
      </c>
      <c r="I16" s="37"/>
      <c r="J16" s="38">
        <f>H16+I16</f>
        <v>902</v>
      </c>
      <c r="K16" s="38">
        <f t="shared" si="0"/>
        <v>278</v>
      </c>
      <c r="L16" s="38">
        <f t="shared" si="0"/>
        <v>0</v>
      </c>
      <c r="M16" s="38">
        <f t="shared" si="0"/>
        <v>278</v>
      </c>
    </row>
    <row r="17" spans="1:13" ht="37.5">
      <c r="A17" s="10">
        <v>4</v>
      </c>
      <c r="B17" s="39" t="s">
        <v>210</v>
      </c>
      <c r="C17" s="3" t="s">
        <v>97</v>
      </c>
      <c r="D17" s="3" t="s">
        <v>209</v>
      </c>
      <c r="E17" s="37">
        <v>4</v>
      </c>
      <c r="F17" s="37"/>
      <c r="G17" s="38">
        <f>E17+F17</f>
        <v>4</v>
      </c>
      <c r="H17" s="37">
        <v>4</v>
      </c>
      <c r="I17" s="37"/>
      <c r="J17" s="38">
        <f>H17+I17</f>
        <v>4</v>
      </c>
      <c r="K17" s="38"/>
      <c r="L17" s="38"/>
      <c r="M17" s="38">
        <f t="shared" si="0"/>
        <v>0</v>
      </c>
    </row>
    <row r="18" spans="1:13" ht="75">
      <c r="A18" s="10">
        <v>5</v>
      </c>
      <c r="B18" s="39" t="s">
        <v>403</v>
      </c>
      <c r="C18" s="3" t="s">
        <v>97</v>
      </c>
      <c r="D18" s="3" t="s">
        <v>209</v>
      </c>
      <c r="E18" s="37">
        <v>2</v>
      </c>
      <c r="F18" s="37"/>
      <c r="G18" s="38">
        <f>E18+F18</f>
        <v>2</v>
      </c>
      <c r="H18" s="37">
        <v>2</v>
      </c>
      <c r="I18" s="37"/>
      <c r="J18" s="38">
        <f>H18+I18</f>
        <v>2</v>
      </c>
      <c r="K18" s="38"/>
      <c r="L18" s="38"/>
      <c r="M18" s="38">
        <f t="shared" si="0"/>
        <v>0</v>
      </c>
    </row>
    <row r="19" spans="1:13" ht="18.75">
      <c r="A19" s="105" t="s">
        <v>94</v>
      </c>
      <c r="B19" s="4" t="s">
        <v>95</v>
      </c>
      <c r="C19" s="3"/>
      <c r="D19" s="5"/>
      <c r="E19" s="7"/>
      <c r="F19" s="7"/>
      <c r="G19" s="7"/>
      <c r="H19" s="7"/>
      <c r="I19" s="7"/>
      <c r="J19" s="7"/>
      <c r="K19" s="7"/>
      <c r="L19" s="7"/>
      <c r="M19" s="7"/>
    </row>
    <row r="20" spans="1:13" ht="36" customHeight="1">
      <c r="A20" s="10">
        <v>1</v>
      </c>
      <c r="B20" s="39" t="s">
        <v>404</v>
      </c>
      <c r="C20" s="3" t="s">
        <v>207</v>
      </c>
      <c r="D20" s="3" t="s">
        <v>209</v>
      </c>
      <c r="E20" s="40">
        <v>1148</v>
      </c>
      <c r="F20" s="40"/>
      <c r="G20" s="40">
        <f>E20+F19</f>
        <v>1148</v>
      </c>
      <c r="H20" s="41">
        <v>880.6</v>
      </c>
      <c r="I20" s="41"/>
      <c r="J20" s="41">
        <f aca="true" t="shared" si="1" ref="J20:J38">H20+I20</f>
        <v>880.6</v>
      </c>
      <c r="K20" s="41">
        <f>H20-E20</f>
        <v>-267.4</v>
      </c>
      <c r="L20" s="41">
        <f>I20-F20</f>
        <v>0</v>
      </c>
      <c r="M20" s="41">
        <f>J20-G20</f>
        <v>-267.4</v>
      </c>
    </row>
    <row r="21" spans="1:13" ht="60.75" customHeight="1">
      <c r="A21" s="10">
        <v>2</v>
      </c>
      <c r="B21" s="39" t="s">
        <v>405</v>
      </c>
      <c r="C21" s="3" t="s">
        <v>88</v>
      </c>
      <c r="D21" s="3" t="s">
        <v>211</v>
      </c>
      <c r="E21" s="40">
        <v>330</v>
      </c>
      <c r="F21" s="40"/>
      <c r="G21" s="40">
        <f>E21+F20</f>
        <v>330</v>
      </c>
      <c r="H21" s="41">
        <v>199</v>
      </c>
      <c r="I21" s="41"/>
      <c r="J21" s="41">
        <f t="shared" si="1"/>
        <v>199</v>
      </c>
      <c r="K21" s="41">
        <f aca="true" t="shared" si="2" ref="K21:K33">H21-E21</f>
        <v>-131</v>
      </c>
      <c r="L21" s="41"/>
      <c r="M21" s="41">
        <f>J21-G21</f>
        <v>-131</v>
      </c>
    </row>
    <row r="22" spans="1:13" ht="38.25" customHeight="1">
      <c r="A22" s="10">
        <v>3</v>
      </c>
      <c r="B22" s="39" t="s">
        <v>406</v>
      </c>
      <c r="C22" s="3" t="s">
        <v>207</v>
      </c>
      <c r="D22" s="3" t="s">
        <v>209</v>
      </c>
      <c r="E22" s="40">
        <v>5</v>
      </c>
      <c r="F22" s="40"/>
      <c r="G22" s="40">
        <f>E22+F21</f>
        <v>5</v>
      </c>
      <c r="H22" s="41">
        <v>3.9</v>
      </c>
      <c r="I22" s="41"/>
      <c r="J22" s="41">
        <f t="shared" si="1"/>
        <v>3.9</v>
      </c>
      <c r="K22" s="41">
        <f t="shared" si="2"/>
        <v>-1.1</v>
      </c>
      <c r="L22" s="41"/>
      <c r="M22" s="41">
        <f>J22-G22</f>
        <v>-1.1</v>
      </c>
    </row>
    <row r="23" spans="1:13" ht="83.25" customHeight="1">
      <c r="A23" s="10">
        <v>4</v>
      </c>
      <c r="B23" s="39" t="s">
        <v>407</v>
      </c>
      <c r="C23" s="3" t="s">
        <v>88</v>
      </c>
      <c r="D23" s="3" t="s">
        <v>211</v>
      </c>
      <c r="E23" s="40">
        <v>373</v>
      </c>
      <c r="F23" s="40"/>
      <c r="G23" s="40">
        <f>E23+F22</f>
        <v>373</v>
      </c>
      <c r="H23" s="41">
        <v>177</v>
      </c>
      <c r="I23" s="41"/>
      <c r="J23" s="41">
        <f t="shared" si="1"/>
        <v>177</v>
      </c>
      <c r="K23" s="41">
        <f t="shared" si="2"/>
        <v>-196</v>
      </c>
      <c r="L23" s="41"/>
      <c r="M23" s="41">
        <f>J23-G23</f>
        <v>-196</v>
      </c>
    </row>
    <row r="24" spans="1:13" ht="38.25" customHeight="1">
      <c r="A24" s="10">
        <v>5</v>
      </c>
      <c r="B24" s="39" t="s">
        <v>408</v>
      </c>
      <c r="C24" s="3" t="s">
        <v>207</v>
      </c>
      <c r="D24" s="3" t="s">
        <v>209</v>
      </c>
      <c r="E24" s="40">
        <v>9</v>
      </c>
      <c r="F24" s="40"/>
      <c r="G24" s="40">
        <f>E24+F23</f>
        <v>9</v>
      </c>
      <c r="H24" s="41">
        <v>0.4</v>
      </c>
      <c r="I24" s="41"/>
      <c r="J24" s="41">
        <f t="shared" si="1"/>
        <v>0.4</v>
      </c>
      <c r="K24" s="41">
        <f t="shared" si="2"/>
        <v>-8.6</v>
      </c>
      <c r="L24" s="41"/>
      <c r="M24" s="41">
        <f>J24-G24</f>
        <v>-8.6</v>
      </c>
    </row>
    <row r="25" spans="1:13" ht="18.75">
      <c r="A25" s="106" t="s">
        <v>105</v>
      </c>
      <c r="B25" s="4" t="s">
        <v>106</v>
      </c>
      <c r="C25" s="5"/>
      <c r="D25" s="5"/>
      <c r="E25" s="7"/>
      <c r="F25" s="7"/>
      <c r="G25" s="40"/>
      <c r="H25" s="7"/>
      <c r="I25" s="7"/>
      <c r="J25" s="41"/>
      <c r="K25" s="41"/>
      <c r="L25" s="7"/>
      <c r="M25" s="41"/>
    </row>
    <row r="26" spans="1:13" ht="37.5">
      <c r="A26" s="10">
        <v>1</v>
      </c>
      <c r="B26" s="39" t="s">
        <v>246</v>
      </c>
      <c r="C26" s="10" t="s">
        <v>112</v>
      </c>
      <c r="D26" s="3" t="s">
        <v>409</v>
      </c>
      <c r="E26" s="7">
        <v>9.6</v>
      </c>
      <c r="F26" s="7"/>
      <c r="G26" s="41">
        <f>E26+F25</f>
        <v>9.6</v>
      </c>
      <c r="H26" s="7">
        <v>10.5</v>
      </c>
      <c r="I26" s="7"/>
      <c r="J26" s="41">
        <f t="shared" si="1"/>
        <v>10.5</v>
      </c>
      <c r="K26" s="41">
        <f t="shared" si="2"/>
        <v>0.9000000000000004</v>
      </c>
      <c r="L26" s="7"/>
      <c r="M26" s="41">
        <f aca="true" t="shared" si="3" ref="M26:M33">J26-G26</f>
        <v>0.9000000000000004</v>
      </c>
    </row>
    <row r="27" spans="1:13" ht="56.25">
      <c r="A27" s="10">
        <v>2</v>
      </c>
      <c r="B27" s="39" t="s">
        <v>410</v>
      </c>
      <c r="C27" s="10" t="s">
        <v>112</v>
      </c>
      <c r="D27" s="3" t="s">
        <v>409</v>
      </c>
      <c r="E27" s="7"/>
      <c r="F27" s="7">
        <v>120</v>
      </c>
      <c r="G27" s="41">
        <f aca="true" t="shared" si="4" ref="G27:G35">E27+F27</f>
        <v>120</v>
      </c>
      <c r="H27" s="7"/>
      <c r="I27" s="7"/>
      <c r="J27" s="41">
        <f t="shared" si="1"/>
        <v>0</v>
      </c>
      <c r="K27" s="41">
        <f t="shared" si="2"/>
        <v>0</v>
      </c>
      <c r="L27" s="7">
        <f>J27-G27</f>
        <v>-120</v>
      </c>
      <c r="M27" s="41">
        <f t="shared" si="3"/>
        <v>-120</v>
      </c>
    </row>
    <row r="28" spans="1:13" ht="37.5">
      <c r="A28" s="10">
        <v>3</v>
      </c>
      <c r="B28" s="39" t="s">
        <v>411</v>
      </c>
      <c r="C28" s="10" t="s">
        <v>112</v>
      </c>
      <c r="D28" s="3" t="s">
        <v>409</v>
      </c>
      <c r="E28" s="7"/>
      <c r="F28" s="7">
        <v>20.4</v>
      </c>
      <c r="G28" s="41">
        <f t="shared" si="4"/>
        <v>20.4</v>
      </c>
      <c r="H28" s="7"/>
      <c r="I28" s="7"/>
      <c r="J28" s="41">
        <f t="shared" si="1"/>
        <v>0</v>
      </c>
      <c r="K28" s="41">
        <f t="shared" si="2"/>
        <v>0</v>
      </c>
      <c r="L28" s="7">
        <f>J28-G28</f>
        <v>-20.4</v>
      </c>
      <c r="M28" s="41">
        <f t="shared" si="3"/>
        <v>-20.4</v>
      </c>
    </row>
    <row r="29" spans="1:13" ht="37.5">
      <c r="A29" s="10">
        <v>4</v>
      </c>
      <c r="B29" s="39" t="s">
        <v>412</v>
      </c>
      <c r="C29" s="10" t="s">
        <v>112</v>
      </c>
      <c r="D29" s="3" t="s">
        <v>409</v>
      </c>
      <c r="E29" s="7">
        <v>8.7</v>
      </c>
      <c r="F29" s="7"/>
      <c r="G29" s="41">
        <f t="shared" si="4"/>
        <v>8.7</v>
      </c>
      <c r="H29" s="7">
        <v>13</v>
      </c>
      <c r="I29" s="7"/>
      <c r="J29" s="41">
        <f t="shared" si="1"/>
        <v>13</v>
      </c>
      <c r="K29" s="41">
        <f t="shared" si="2"/>
        <v>4.300000000000001</v>
      </c>
      <c r="L29" s="7"/>
      <c r="M29" s="41">
        <f t="shared" si="3"/>
        <v>4.300000000000001</v>
      </c>
    </row>
    <row r="30" spans="1:13" ht="56.25">
      <c r="A30" s="10">
        <v>5</v>
      </c>
      <c r="B30" s="39" t="s">
        <v>413</v>
      </c>
      <c r="C30" s="10" t="s">
        <v>112</v>
      </c>
      <c r="D30" s="3" t="s">
        <v>212</v>
      </c>
      <c r="E30" s="7">
        <v>38.6</v>
      </c>
      <c r="F30" s="7"/>
      <c r="G30" s="41">
        <f t="shared" si="4"/>
        <v>38.6</v>
      </c>
      <c r="H30" s="7">
        <v>153.2</v>
      </c>
      <c r="I30" s="7"/>
      <c r="J30" s="41">
        <f t="shared" si="1"/>
        <v>153.2</v>
      </c>
      <c r="K30" s="41">
        <f t="shared" si="2"/>
        <v>114.6</v>
      </c>
      <c r="L30" s="7"/>
      <c r="M30" s="41">
        <f t="shared" si="3"/>
        <v>114.6</v>
      </c>
    </row>
    <row r="31" spans="1:13" ht="37.5">
      <c r="A31" s="10">
        <v>6</v>
      </c>
      <c r="B31" s="39" t="s">
        <v>208</v>
      </c>
      <c r="C31" s="10" t="s">
        <v>112</v>
      </c>
      <c r="D31" s="3" t="s">
        <v>145</v>
      </c>
      <c r="E31" s="7">
        <v>1278</v>
      </c>
      <c r="F31" s="7"/>
      <c r="G31" s="41">
        <f t="shared" si="4"/>
        <v>1278</v>
      </c>
      <c r="H31" s="7">
        <v>1682</v>
      </c>
      <c r="I31" s="7"/>
      <c r="J31" s="41">
        <f t="shared" si="1"/>
        <v>1682</v>
      </c>
      <c r="K31" s="41">
        <f t="shared" si="2"/>
        <v>404</v>
      </c>
      <c r="L31" s="7"/>
      <c r="M31" s="41">
        <f t="shared" si="3"/>
        <v>404</v>
      </c>
    </row>
    <row r="32" spans="1:13" ht="56.25">
      <c r="A32" s="10">
        <v>7</v>
      </c>
      <c r="B32" s="39" t="s">
        <v>414</v>
      </c>
      <c r="C32" s="10" t="s">
        <v>112</v>
      </c>
      <c r="D32" s="3" t="s">
        <v>212</v>
      </c>
      <c r="E32" s="7">
        <v>15</v>
      </c>
      <c r="F32" s="7"/>
      <c r="G32" s="41">
        <f t="shared" si="4"/>
        <v>15</v>
      </c>
      <c r="H32" s="7">
        <v>19.5</v>
      </c>
      <c r="I32" s="7"/>
      <c r="J32" s="41">
        <f t="shared" si="1"/>
        <v>19.5</v>
      </c>
      <c r="K32" s="41">
        <f t="shared" si="2"/>
        <v>4.5</v>
      </c>
      <c r="L32" s="7"/>
      <c r="M32" s="41">
        <f t="shared" si="3"/>
        <v>4.5</v>
      </c>
    </row>
    <row r="33" spans="1:13" ht="93.75">
      <c r="A33" s="10">
        <v>8</v>
      </c>
      <c r="B33" s="39" t="s">
        <v>415</v>
      </c>
      <c r="C33" s="10" t="s">
        <v>112</v>
      </c>
      <c r="D33" s="3" t="s">
        <v>212</v>
      </c>
      <c r="E33" s="7">
        <v>15</v>
      </c>
      <c r="F33" s="7"/>
      <c r="G33" s="41">
        <f t="shared" si="4"/>
        <v>15</v>
      </c>
      <c r="H33" s="7">
        <v>46.3</v>
      </c>
      <c r="I33" s="7"/>
      <c r="J33" s="41">
        <f t="shared" si="1"/>
        <v>46.3</v>
      </c>
      <c r="K33" s="41">
        <f t="shared" si="2"/>
        <v>31.299999999999997</v>
      </c>
      <c r="L33" s="7"/>
      <c r="M33" s="41">
        <f t="shared" si="3"/>
        <v>31.299999999999997</v>
      </c>
    </row>
    <row r="34" spans="1:13" ht="43.5" customHeight="1">
      <c r="A34" s="10">
        <v>9</v>
      </c>
      <c r="B34" s="39" t="s">
        <v>416</v>
      </c>
      <c r="C34" s="10" t="s">
        <v>187</v>
      </c>
      <c r="D34" s="3" t="s">
        <v>212</v>
      </c>
      <c r="E34" s="37">
        <v>182</v>
      </c>
      <c r="F34" s="37"/>
      <c r="G34" s="37">
        <f t="shared" si="4"/>
        <v>182</v>
      </c>
      <c r="H34" s="37">
        <v>180</v>
      </c>
      <c r="I34" s="37"/>
      <c r="J34" s="37">
        <f t="shared" si="1"/>
        <v>180</v>
      </c>
      <c r="K34" s="37">
        <f aca="true" t="shared" si="5" ref="K34:L38">H34-E34</f>
        <v>-2</v>
      </c>
      <c r="L34" s="37">
        <f t="shared" si="5"/>
        <v>0</v>
      </c>
      <c r="M34" s="37">
        <f>J34-G34</f>
        <v>-2</v>
      </c>
    </row>
    <row r="35" spans="1:13" ht="81.75" customHeight="1">
      <c r="A35" s="10">
        <v>10</v>
      </c>
      <c r="B35" s="39" t="s">
        <v>417</v>
      </c>
      <c r="C35" s="10" t="s">
        <v>187</v>
      </c>
      <c r="D35" s="3" t="s">
        <v>212</v>
      </c>
      <c r="E35" s="7">
        <v>92</v>
      </c>
      <c r="F35" s="7"/>
      <c r="G35" s="37">
        <f t="shared" si="4"/>
        <v>92</v>
      </c>
      <c r="H35" s="7">
        <v>123</v>
      </c>
      <c r="I35" s="7"/>
      <c r="J35" s="37">
        <f t="shared" si="1"/>
        <v>123</v>
      </c>
      <c r="K35" s="37">
        <f t="shared" si="5"/>
        <v>31</v>
      </c>
      <c r="L35" s="7">
        <f t="shared" si="5"/>
        <v>0</v>
      </c>
      <c r="M35" s="7">
        <f>J35-G35</f>
        <v>31</v>
      </c>
    </row>
    <row r="36" spans="1:13" ht="18.75">
      <c r="A36" s="106" t="s">
        <v>114</v>
      </c>
      <c r="B36" s="4" t="s">
        <v>115</v>
      </c>
      <c r="C36" s="5"/>
      <c r="D36" s="10"/>
      <c r="E36" s="7"/>
      <c r="F36" s="7"/>
      <c r="G36" s="7"/>
      <c r="H36" s="7"/>
      <c r="I36" s="7"/>
      <c r="J36" s="7"/>
      <c r="K36" s="7"/>
      <c r="L36" s="7"/>
      <c r="M36" s="7"/>
    </row>
    <row r="37" spans="1:13" ht="44.25" customHeight="1">
      <c r="A37" s="3">
        <v>1</v>
      </c>
      <c r="B37" s="39" t="s">
        <v>418</v>
      </c>
      <c r="C37" s="10" t="s">
        <v>117</v>
      </c>
      <c r="D37" s="3" t="s">
        <v>209</v>
      </c>
      <c r="E37" s="37">
        <v>97</v>
      </c>
      <c r="F37" s="37"/>
      <c r="G37" s="7">
        <f>E37+F37</f>
        <v>97</v>
      </c>
      <c r="H37" s="7">
        <v>60.3</v>
      </c>
      <c r="I37" s="7"/>
      <c r="J37" s="7">
        <f t="shared" si="1"/>
        <v>60.3</v>
      </c>
      <c r="K37" s="7">
        <f t="shared" si="5"/>
        <v>-36.7</v>
      </c>
      <c r="L37" s="7">
        <f t="shared" si="5"/>
        <v>0</v>
      </c>
      <c r="M37" s="7">
        <f>J37-G37</f>
        <v>-36.7</v>
      </c>
    </row>
    <row r="38" spans="1:13" ht="77.25" customHeight="1">
      <c r="A38" s="3">
        <v>2</v>
      </c>
      <c r="B38" s="39" t="s">
        <v>419</v>
      </c>
      <c r="C38" s="10" t="s">
        <v>117</v>
      </c>
      <c r="D38" s="3" t="s">
        <v>209</v>
      </c>
      <c r="E38" s="37">
        <v>97</v>
      </c>
      <c r="F38" s="37"/>
      <c r="G38" s="7">
        <f>E38+F38</f>
        <v>97</v>
      </c>
      <c r="H38" s="7">
        <v>47.5</v>
      </c>
      <c r="I38" s="7"/>
      <c r="J38" s="7">
        <f t="shared" si="1"/>
        <v>47.5</v>
      </c>
      <c r="K38" s="7">
        <f t="shared" si="5"/>
        <v>-49.5</v>
      </c>
      <c r="L38" s="7"/>
      <c r="M38" s="7">
        <f>J38-G38</f>
        <v>-49.5</v>
      </c>
    </row>
    <row r="39" spans="1:13" ht="18.75">
      <c r="A39" s="5"/>
      <c r="B39" s="5"/>
      <c r="C39" s="5"/>
      <c r="D39" s="5"/>
      <c r="E39" s="13"/>
      <c r="F39" s="13"/>
      <c r="G39" s="13"/>
      <c r="H39" s="13"/>
      <c r="I39" s="13"/>
      <c r="J39" s="13"/>
      <c r="K39" s="13"/>
      <c r="L39" s="13"/>
      <c r="M39" s="13"/>
    </row>
    <row r="41" spans="1:13" ht="18.75">
      <c r="A41" s="59" t="s">
        <v>260</v>
      </c>
      <c r="E41" s="143"/>
      <c r="F41" s="143"/>
      <c r="G41" s="143"/>
      <c r="J41" s="14"/>
      <c r="K41" s="14"/>
      <c r="L41" s="146" t="s">
        <v>261</v>
      </c>
      <c r="M41" s="146"/>
    </row>
    <row r="42" spans="5:13" ht="18.75">
      <c r="E42" s="145" t="s">
        <v>121</v>
      </c>
      <c r="F42" s="145"/>
      <c r="G42" s="145"/>
      <c r="J42" s="14"/>
      <c r="K42" s="14"/>
      <c r="L42" s="145" t="s">
        <v>122</v>
      </c>
      <c r="M42" s="145"/>
    </row>
  </sheetData>
  <mergeCells count="19">
    <mergeCell ref="E42:G42"/>
    <mergeCell ref="E11:G11"/>
    <mergeCell ref="H11:J11"/>
    <mergeCell ref="K11:M11"/>
    <mergeCell ref="E41:G41"/>
    <mergeCell ref="L41:M41"/>
    <mergeCell ref="L42:M42"/>
    <mergeCell ref="A11:A12"/>
    <mergeCell ref="B11:B12"/>
    <mergeCell ref="C11:C12"/>
    <mergeCell ref="D11:D12"/>
    <mergeCell ref="A8:D8"/>
    <mergeCell ref="F8:M8"/>
    <mergeCell ref="A9:D9"/>
    <mergeCell ref="F9:M9"/>
    <mergeCell ref="A1:M1"/>
    <mergeCell ref="A3:M3"/>
    <mergeCell ref="A4:M4"/>
    <mergeCell ref="A6:M6"/>
  </mergeCells>
  <printOptions/>
  <pageMargins left="0.7874015748031497" right="0.7874015748031497" top="0.984251968503937" bottom="0.7874015748031497" header="0.5118110236220472" footer="0.5118110236220472"/>
  <pageSetup fitToHeight="2" fitToWidth="1" horizontalDpi="600" verticalDpi="600" orientation="landscape" paperSize="9" scale="58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="75" zoomScaleNormal="75" workbookViewId="0" topLeftCell="A1">
      <selection activeCell="H15" sqref="H15"/>
    </sheetView>
  </sheetViews>
  <sheetFormatPr defaultColWidth="9.140625" defaultRowHeight="12.75"/>
  <cols>
    <col min="1" max="1" width="7.8515625" style="1" customWidth="1"/>
    <col min="2" max="2" width="47.28125" style="1" customWidth="1"/>
    <col min="3" max="3" width="12.140625" style="1" customWidth="1"/>
    <col min="4" max="4" width="24.7109375" style="1" customWidth="1"/>
    <col min="5" max="5" width="14.00390625" style="1" customWidth="1"/>
    <col min="6" max="6" width="15.57421875" style="1" customWidth="1"/>
    <col min="7" max="7" width="17.00390625" style="1" customWidth="1"/>
    <col min="8" max="8" width="14.8515625" style="1" customWidth="1"/>
    <col min="9" max="9" width="16.140625" style="1" customWidth="1"/>
    <col min="10" max="10" width="15.57421875" style="1" customWidth="1"/>
    <col min="11" max="12" width="16.140625" style="1" customWidth="1"/>
    <col min="13" max="13" width="16.57421875" style="1" customWidth="1"/>
    <col min="14" max="16384" width="9.140625" style="1" customWidth="1"/>
  </cols>
  <sheetData>
    <row r="1" spans="1:13" ht="34.5" customHeight="1">
      <c r="A1" s="139" t="s">
        <v>66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ht="18.75"/>
    <row r="3" spans="1:13" ht="20.25">
      <c r="A3" s="140" t="s">
        <v>67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18.75">
      <c r="A4" s="141" t="s">
        <v>68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ht="10.5" customHeight="1"/>
    <row r="6" spans="1:13" ht="17.25" customHeight="1">
      <c r="A6" s="142" t="s">
        <v>339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</row>
    <row r="7" ht="18.75"/>
    <row r="8" spans="1:13" ht="18.75">
      <c r="A8" s="143">
        <v>1004070</v>
      </c>
      <c r="B8" s="143"/>
      <c r="C8" s="143"/>
      <c r="D8" s="143"/>
      <c r="F8" s="143" t="s">
        <v>214</v>
      </c>
      <c r="G8" s="143"/>
      <c r="H8" s="143"/>
      <c r="I8" s="143"/>
      <c r="J8" s="143"/>
      <c r="K8" s="143"/>
      <c r="L8" s="143"/>
      <c r="M8" s="143"/>
    </row>
    <row r="9" spans="1:13" ht="18.75">
      <c r="A9" s="141" t="s">
        <v>70</v>
      </c>
      <c r="B9" s="141"/>
      <c r="C9" s="141"/>
      <c r="D9" s="141"/>
      <c r="F9" s="141" t="s">
        <v>71</v>
      </c>
      <c r="G9" s="141"/>
      <c r="H9" s="141"/>
      <c r="I9" s="141"/>
      <c r="J9" s="141"/>
      <c r="K9" s="141"/>
      <c r="L9" s="141"/>
      <c r="M9" s="141"/>
    </row>
    <row r="10" ht="18.75"/>
    <row r="11" spans="1:13" ht="57.75" customHeight="1">
      <c r="A11" s="144" t="s">
        <v>72</v>
      </c>
      <c r="B11" s="144" t="s">
        <v>73</v>
      </c>
      <c r="C11" s="144" t="s">
        <v>74</v>
      </c>
      <c r="D11" s="144" t="s">
        <v>75</v>
      </c>
      <c r="E11" s="144" t="s">
        <v>76</v>
      </c>
      <c r="F11" s="144"/>
      <c r="G11" s="144"/>
      <c r="H11" s="144" t="s">
        <v>77</v>
      </c>
      <c r="I11" s="144"/>
      <c r="J11" s="144"/>
      <c r="K11" s="144" t="s">
        <v>78</v>
      </c>
      <c r="L11" s="144"/>
      <c r="M11" s="144"/>
    </row>
    <row r="12" spans="1:13" ht="37.5">
      <c r="A12" s="144"/>
      <c r="B12" s="144"/>
      <c r="C12" s="144"/>
      <c r="D12" s="144"/>
      <c r="E12" s="3" t="s">
        <v>79</v>
      </c>
      <c r="F12" s="3" t="s">
        <v>80</v>
      </c>
      <c r="G12" s="3" t="s">
        <v>81</v>
      </c>
      <c r="H12" s="3" t="s">
        <v>79</v>
      </c>
      <c r="I12" s="3" t="s">
        <v>80</v>
      </c>
      <c r="J12" s="3" t="s">
        <v>81</v>
      </c>
      <c r="K12" s="3" t="s">
        <v>79</v>
      </c>
      <c r="L12" s="3" t="s">
        <v>80</v>
      </c>
      <c r="M12" s="3" t="s">
        <v>81</v>
      </c>
    </row>
    <row r="13" spans="1:13" ht="18.75">
      <c r="A13" s="105">
        <v>1</v>
      </c>
      <c r="B13" s="4" t="s">
        <v>95</v>
      </c>
      <c r="C13" s="3"/>
      <c r="D13" s="5"/>
      <c r="E13" s="7"/>
      <c r="F13" s="7"/>
      <c r="G13" s="38"/>
      <c r="H13" s="7"/>
      <c r="I13" s="7"/>
      <c r="J13" s="38">
        <f>H13+I13</f>
        <v>0</v>
      </c>
      <c r="K13" s="38">
        <f>H13-E13</f>
        <v>0</v>
      </c>
      <c r="L13" s="7"/>
      <c r="M13" s="7"/>
    </row>
    <row r="14" spans="1:13" ht="59.25" customHeight="1">
      <c r="A14" s="45">
        <v>1</v>
      </c>
      <c r="B14" s="39" t="s">
        <v>420</v>
      </c>
      <c r="C14" s="3" t="s">
        <v>125</v>
      </c>
      <c r="D14" s="110" t="s">
        <v>421</v>
      </c>
      <c r="E14" s="41">
        <v>806.3</v>
      </c>
      <c r="F14" s="41"/>
      <c r="G14" s="42">
        <f>E14+F14</f>
        <v>806.3</v>
      </c>
      <c r="H14" s="41">
        <v>314</v>
      </c>
      <c r="I14" s="41"/>
      <c r="J14" s="42">
        <f>H14+I14</f>
        <v>314</v>
      </c>
      <c r="K14" s="42">
        <f>H14-E14</f>
        <v>-492.29999999999995</v>
      </c>
      <c r="L14" s="41"/>
      <c r="M14" s="7">
        <f>J14-G14</f>
        <v>-492.29999999999995</v>
      </c>
    </row>
    <row r="15" spans="1:13" ht="94.5" customHeight="1">
      <c r="A15" s="45">
        <v>2</v>
      </c>
      <c r="B15" s="39" t="s">
        <v>422</v>
      </c>
      <c r="C15" s="3" t="s">
        <v>125</v>
      </c>
      <c r="D15" s="110" t="s">
        <v>423</v>
      </c>
      <c r="E15" s="41">
        <v>8.8</v>
      </c>
      <c r="F15" s="41"/>
      <c r="G15" s="42">
        <f>E15+F15</f>
        <v>8.8</v>
      </c>
      <c r="H15" s="41">
        <v>3.2</v>
      </c>
      <c r="I15" s="41"/>
      <c r="J15" s="42">
        <f>H15+I15</f>
        <v>3.2</v>
      </c>
      <c r="K15" s="42">
        <f>H15-E15</f>
        <v>-5.6000000000000005</v>
      </c>
      <c r="L15" s="41"/>
      <c r="M15" s="7">
        <f>J15-G15</f>
        <v>-5.6000000000000005</v>
      </c>
    </row>
    <row r="16" spans="1:13" ht="18.75">
      <c r="A16" s="106">
        <v>2</v>
      </c>
      <c r="B16" s="4" t="s">
        <v>115</v>
      </c>
      <c r="C16" s="5"/>
      <c r="D16" s="10"/>
      <c r="E16" s="7"/>
      <c r="F16" s="7"/>
      <c r="G16" s="7">
        <f>E16+F16</f>
        <v>0</v>
      </c>
      <c r="H16" s="7"/>
      <c r="I16" s="7"/>
      <c r="J16" s="7">
        <f>H16+I16</f>
        <v>0</v>
      </c>
      <c r="K16" s="38">
        <f aca="true" t="shared" si="0" ref="K16:M17">H16-E16</f>
        <v>0</v>
      </c>
      <c r="L16" s="7">
        <f t="shared" si="0"/>
        <v>0</v>
      </c>
      <c r="M16" s="7">
        <f t="shared" si="0"/>
        <v>0</v>
      </c>
    </row>
    <row r="17" spans="1:13" ht="78" customHeight="1">
      <c r="A17" s="3">
        <v>1</v>
      </c>
      <c r="B17" s="39" t="s">
        <v>424</v>
      </c>
      <c r="C17" s="10" t="s">
        <v>117</v>
      </c>
      <c r="D17" s="3" t="s">
        <v>101</v>
      </c>
      <c r="E17" s="37">
        <v>100</v>
      </c>
      <c r="F17" s="7"/>
      <c r="G17" s="7"/>
      <c r="H17" s="37">
        <v>100</v>
      </c>
      <c r="I17" s="7"/>
      <c r="J17" s="7"/>
      <c r="K17" s="38">
        <f t="shared" si="0"/>
        <v>0</v>
      </c>
      <c r="L17" s="7">
        <f t="shared" si="0"/>
        <v>0</v>
      </c>
      <c r="M17" s="7">
        <f t="shared" si="0"/>
        <v>0</v>
      </c>
    </row>
    <row r="18" spans="1:13" ht="18.75">
      <c r="A18" s="5"/>
      <c r="B18" s="5"/>
      <c r="C18" s="5"/>
      <c r="D18" s="5"/>
      <c r="E18" s="13"/>
      <c r="F18" s="13"/>
      <c r="G18" s="13"/>
      <c r="H18" s="13"/>
      <c r="I18" s="13"/>
      <c r="J18" s="13"/>
      <c r="K18" s="13"/>
      <c r="L18" s="13"/>
      <c r="M18" s="13"/>
    </row>
    <row r="21" spans="1:13" ht="18.75">
      <c r="A21" s="59" t="s">
        <v>260</v>
      </c>
      <c r="E21" s="143"/>
      <c r="F21" s="143"/>
      <c r="G21" s="143"/>
      <c r="J21" s="14"/>
      <c r="K21" s="14"/>
      <c r="L21" s="146" t="s">
        <v>261</v>
      </c>
      <c r="M21" s="146"/>
    </row>
    <row r="22" spans="5:13" ht="18.75">
      <c r="E22" s="145" t="s">
        <v>121</v>
      </c>
      <c r="F22" s="145"/>
      <c r="G22" s="145"/>
      <c r="J22" s="14"/>
      <c r="K22" s="14"/>
      <c r="L22" s="145" t="s">
        <v>122</v>
      </c>
      <c r="M22" s="145"/>
    </row>
    <row r="23" spans="2:11" ht="18.75"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2:11" ht="18.75"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2:11" ht="18.75"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2:11" ht="18.75">
      <c r="B26" s="14"/>
      <c r="C26" s="14"/>
      <c r="D26" s="14"/>
      <c r="E26" s="14"/>
      <c r="F26" s="14"/>
      <c r="G26" s="14"/>
      <c r="H26" s="14"/>
      <c r="I26" s="14"/>
      <c r="J26" s="14"/>
      <c r="K26" s="14"/>
    </row>
  </sheetData>
  <mergeCells count="19">
    <mergeCell ref="E22:G22"/>
    <mergeCell ref="E11:G11"/>
    <mergeCell ref="H11:J11"/>
    <mergeCell ref="K11:M11"/>
    <mergeCell ref="E21:G21"/>
    <mergeCell ref="L21:M21"/>
    <mergeCell ref="L22:M22"/>
    <mergeCell ref="A11:A12"/>
    <mergeCell ref="B11:B12"/>
    <mergeCell ref="C11:C12"/>
    <mergeCell ref="D11:D12"/>
    <mergeCell ref="A8:D8"/>
    <mergeCell ref="F8:M8"/>
    <mergeCell ref="A9:D9"/>
    <mergeCell ref="F9:M9"/>
    <mergeCell ref="A1:M1"/>
    <mergeCell ref="A3:M3"/>
    <mergeCell ref="A4:M4"/>
    <mergeCell ref="A6:M6"/>
  </mergeCells>
  <printOptions/>
  <pageMargins left="0.7874015748031497" right="0.7874015748031497" top="0.984251968503937" bottom="0.7874015748031497" header="0.5118110236220472" footer="0.5118110236220472"/>
  <pageSetup fitToHeight="2" fitToWidth="1" horizontalDpi="600" verticalDpi="600" orientation="landscape" paperSize="9" scale="5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zoomScale="75" zoomScaleNormal="75" workbookViewId="0" topLeftCell="A1">
      <selection activeCell="E73" sqref="E73"/>
    </sheetView>
  </sheetViews>
  <sheetFormatPr defaultColWidth="9.140625" defaultRowHeight="12.75"/>
  <cols>
    <col min="1" max="1" width="9.28125" style="1" bestFit="1" customWidth="1"/>
    <col min="2" max="2" width="41.28125" style="1" customWidth="1"/>
    <col min="3" max="3" width="13.140625" style="2" customWidth="1"/>
    <col min="4" max="4" width="22.421875" style="1" customWidth="1"/>
    <col min="5" max="5" width="14.8515625" style="1" customWidth="1"/>
    <col min="6" max="6" width="16.57421875" style="1" customWidth="1"/>
    <col min="7" max="7" width="14.28125" style="1" customWidth="1"/>
    <col min="8" max="8" width="14.8515625" style="1" customWidth="1"/>
    <col min="9" max="9" width="16.140625" style="1" customWidth="1"/>
    <col min="10" max="10" width="16.28125" style="1" customWidth="1"/>
    <col min="11" max="11" width="14.8515625" style="1" customWidth="1"/>
    <col min="12" max="12" width="16.140625" style="1" customWidth="1"/>
    <col min="13" max="13" width="16.28125" style="1" customWidth="1"/>
    <col min="14" max="16384" width="9.140625" style="1" customWidth="1"/>
  </cols>
  <sheetData>
    <row r="1" spans="1:13" ht="22.5">
      <c r="A1" s="139" t="s">
        <v>215</v>
      </c>
      <c r="B1" s="139"/>
      <c r="C1" s="139"/>
      <c r="D1" s="139"/>
      <c r="E1" s="139"/>
      <c r="F1" s="139"/>
      <c r="G1" s="139"/>
      <c r="H1" s="139"/>
      <c r="I1" s="139"/>
      <c r="J1" s="139"/>
      <c r="K1" s="147"/>
      <c r="L1" s="147"/>
      <c r="M1" s="147"/>
    </row>
    <row r="3" spans="1:13" ht="20.25">
      <c r="A3" s="148" t="s">
        <v>67</v>
      </c>
      <c r="B3" s="148"/>
      <c r="C3" s="148"/>
      <c r="D3" s="148"/>
      <c r="E3" s="148"/>
      <c r="F3" s="148"/>
      <c r="G3" s="148"/>
      <c r="H3" s="148"/>
      <c r="I3" s="148"/>
      <c r="J3" s="148"/>
      <c r="K3" s="149"/>
      <c r="L3" s="149"/>
      <c r="M3" s="149"/>
    </row>
    <row r="4" spans="1:13" ht="18.75" customHeight="1">
      <c r="A4" s="141" t="s">
        <v>68</v>
      </c>
      <c r="B4" s="141"/>
      <c r="C4" s="141"/>
      <c r="D4" s="141"/>
      <c r="E4" s="141"/>
      <c r="F4" s="141"/>
      <c r="G4" s="141"/>
      <c r="H4" s="141"/>
      <c r="I4" s="141"/>
      <c r="J4" s="141"/>
      <c r="K4" s="150"/>
      <c r="L4" s="150"/>
      <c r="M4" s="150"/>
    </row>
    <row r="6" spans="1:13" ht="20.25">
      <c r="A6" s="142" t="s">
        <v>339</v>
      </c>
      <c r="B6" s="142"/>
      <c r="C6" s="142"/>
      <c r="D6" s="142"/>
      <c r="E6" s="142"/>
      <c r="F6" s="142"/>
      <c r="G6" s="142"/>
      <c r="H6" s="142"/>
      <c r="I6" s="142"/>
      <c r="J6" s="142"/>
      <c r="K6" s="151"/>
      <c r="L6" s="151"/>
      <c r="M6" s="151"/>
    </row>
    <row r="8" spans="1:13" ht="39.75" customHeight="1">
      <c r="A8" s="143">
        <v>1001050</v>
      </c>
      <c r="B8" s="143"/>
      <c r="C8" s="143"/>
      <c r="D8" s="143"/>
      <c r="E8" s="152" t="s">
        <v>216</v>
      </c>
      <c r="F8" s="152"/>
      <c r="G8" s="152"/>
      <c r="H8" s="152"/>
      <c r="I8" s="152"/>
      <c r="J8" s="152"/>
      <c r="K8" s="153"/>
      <c r="L8" s="153"/>
      <c r="M8" s="153"/>
    </row>
    <row r="9" spans="1:13" ht="15.75" customHeight="1">
      <c r="A9" s="154" t="s">
        <v>70</v>
      </c>
      <c r="B9" s="154"/>
      <c r="C9" s="154"/>
      <c r="D9" s="154"/>
      <c r="E9" s="145" t="s">
        <v>71</v>
      </c>
      <c r="F9" s="145"/>
      <c r="G9" s="145"/>
      <c r="H9" s="145"/>
      <c r="I9" s="145"/>
      <c r="J9" s="145"/>
      <c r="K9" s="155"/>
      <c r="L9" s="155"/>
      <c r="M9" s="155"/>
    </row>
    <row r="11" spans="1:13" ht="45" customHeight="1">
      <c r="A11" s="144" t="s">
        <v>72</v>
      </c>
      <c r="B11" s="144" t="s">
        <v>73</v>
      </c>
      <c r="C11" s="144" t="s">
        <v>74</v>
      </c>
      <c r="D11" s="144" t="s">
        <v>75</v>
      </c>
      <c r="E11" s="144" t="s">
        <v>217</v>
      </c>
      <c r="F11" s="144"/>
      <c r="G11" s="144"/>
      <c r="H11" s="144" t="s">
        <v>218</v>
      </c>
      <c r="I11" s="144"/>
      <c r="J11" s="144"/>
      <c r="K11" s="144" t="s">
        <v>219</v>
      </c>
      <c r="L11" s="144"/>
      <c r="M11" s="144"/>
    </row>
    <row r="12" spans="1:13" ht="37.5">
      <c r="A12" s="144"/>
      <c r="B12" s="144"/>
      <c r="C12" s="144"/>
      <c r="D12" s="144"/>
      <c r="E12" s="3" t="s">
        <v>79</v>
      </c>
      <c r="F12" s="3" t="s">
        <v>80</v>
      </c>
      <c r="G12" s="3" t="s">
        <v>81</v>
      </c>
      <c r="H12" s="3" t="s">
        <v>79</v>
      </c>
      <c r="I12" s="3" t="s">
        <v>80</v>
      </c>
      <c r="J12" s="3" t="s">
        <v>81</v>
      </c>
      <c r="K12" s="3" t="s">
        <v>79</v>
      </c>
      <c r="L12" s="3" t="s">
        <v>80</v>
      </c>
      <c r="M12" s="3" t="s">
        <v>81</v>
      </c>
    </row>
    <row r="13" spans="1:13" ht="18.75">
      <c r="A13" s="83">
        <v>1</v>
      </c>
      <c r="B13" s="4" t="s">
        <v>220</v>
      </c>
      <c r="C13" s="45"/>
      <c r="D13" s="46"/>
      <c r="E13" s="47"/>
      <c r="F13" s="47"/>
      <c r="G13" s="47"/>
      <c r="H13" s="47"/>
      <c r="I13" s="47"/>
      <c r="J13" s="47"/>
      <c r="K13" s="47"/>
      <c r="L13" s="47"/>
      <c r="M13" s="47"/>
    </row>
    <row r="14" spans="1:13" ht="18.75">
      <c r="A14" s="48">
        <v>1</v>
      </c>
      <c r="B14" s="49" t="s">
        <v>206</v>
      </c>
      <c r="C14" s="48" t="s">
        <v>100</v>
      </c>
      <c r="D14" s="50" t="s">
        <v>86</v>
      </c>
      <c r="E14" s="51">
        <v>27</v>
      </c>
      <c r="F14" s="51"/>
      <c r="G14" s="51">
        <f aca="true" t="shared" si="0" ref="G14:G29">E14+F14</f>
        <v>27</v>
      </c>
      <c r="H14" s="51">
        <v>27</v>
      </c>
      <c r="I14" s="51"/>
      <c r="J14" s="51">
        <f aca="true" t="shared" si="1" ref="J14:J29">H14+I14</f>
        <v>27</v>
      </c>
      <c r="K14" s="47"/>
      <c r="L14" s="47"/>
      <c r="M14" s="47">
        <f aca="true" t="shared" si="2" ref="M14:M29">K14+L14</f>
        <v>0</v>
      </c>
    </row>
    <row r="15" spans="1:13" ht="18.75">
      <c r="A15" s="48">
        <v>2</v>
      </c>
      <c r="B15" s="49" t="s">
        <v>221</v>
      </c>
      <c r="C15" s="48" t="s">
        <v>100</v>
      </c>
      <c r="D15" s="50" t="s">
        <v>86</v>
      </c>
      <c r="E15" s="51">
        <v>6</v>
      </c>
      <c r="F15" s="51"/>
      <c r="G15" s="51">
        <f>E15+F15</f>
        <v>6</v>
      </c>
      <c r="H15" s="51">
        <v>6</v>
      </c>
      <c r="I15" s="51"/>
      <c r="J15" s="51">
        <f>H15+I15</f>
        <v>6</v>
      </c>
      <c r="K15" s="47"/>
      <c r="L15" s="47"/>
      <c r="M15" s="47">
        <f t="shared" si="2"/>
        <v>0</v>
      </c>
    </row>
    <row r="16" spans="1:13" ht="31.5">
      <c r="A16" s="48">
        <v>3</v>
      </c>
      <c r="B16" s="49" t="s">
        <v>222</v>
      </c>
      <c r="C16" s="48" t="s">
        <v>100</v>
      </c>
      <c r="D16" s="50" t="s">
        <v>86</v>
      </c>
      <c r="E16" s="51">
        <v>12</v>
      </c>
      <c r="F16" s="47"/>
      <c r="G16" s="51">
        <f t="shared" si="0"/>
        <v>12</v>
      </c>
      <c r="H16" s="51">
        <v>12</v>
      </c>
      <c r="I16" s="47"/>
      <c r="J16" s="51">
        <f t="shared" si="1"/>
        <v>12</v>
      </c>
      <c r="K16" s="51"/>
      <c r="L16" s="47"/>
      <c r="M16" s="47">
        <f t="shared" si="2"/>
        <v>0</v>
      </c>
    </row>
    <row r="17" spans="1:13" ht="18.75">
      <c r="A17" s="48">
        <v>4</v>
      </c>
      <c r="B17" s="49" t="s">
        <v>340</v>
      </c>
      <c r="C17" s="48" t="s">
        <v>100</v>
      </c>
      <c r="D17" s="50" t="s">
        <v>86</v>
      </c>
      <c r="E17" s="51">
        <v>438</v>
      </c>
      <c r="F17" s="51"/>
      <c r="G17" s="51">
        <f t="shared" si="0"/>
        <v>438</v>
      </c>
      <c r="H17" s="51">
        <v>405</v>
      </c>
      <c r="I17" s="51"/>
      <c r="J17" s="51">
        <f t="shared" si="1"/>
        <v>405</v>
      </c>
      <c r="K17" s="51">
        <f>H17-E17</f>
        <v>-33</v>
      </c>
      <c r="L17" s="47"/>
      <c r="M17" s="47">
        <f t="shared" si="2"/>
        <v>-33</v>
      </c>
    </row>
    <row r="18" spans="1:13" ht="18.75">
      <c r="A18" s="48">
        <v>5</v>
      </c>
      <c r="B18" s="49" t="s">
        <v>87</v>
      </c>
      <c r="C18" s="48" t="s">
        <v>88</v>
      </c>
      <c r="D18" s="50" t="s">
        <v>86</v>
      </c>
      <c r="E18" s="51">
        <v>29</v>
      </c>
      <c r="F18" s="51"/>
      <c r="G18" s="51">
        <f t="shared" si="0"/>
        <v>29</v>
      </c>
      <c r="H18" s="51">
        <v>28</v>
      </c>
      <c r="I18" s="51"/>
      <c r="J18" s="51">
        <f t="shared" si="1"/>
        <v>28</v>
      </c>
      <c r="K18" s="51">
        <f>H18-E18</f>
        <v>-1</v>
      </c>
      <c r="L18" s="47"/>
      <c r="M18" s="47"/>
    </row>
    <row r="19" spans="1:13" ht="18.75">
      <c r="A19" s="48">
        <v>6</v>
      </c>
      <c r="B19" s="49" t="s">
        <v>89</v>
      </c>
      <c r="C19" s="48" t="s">
        <v>88</v>
      </c>
      <c r="D19" s="50" t="s">
        <v>86</v>
      </c>
      <c r="E19" s="51">
        <v>44362</v>
      </c>
      <c r="F19" s="51">
        <v>86</v>
      </c>
      <c r="G19" s="51">
        <f t="shared" si="0"/>
        <v>44448</v>
      </c>
      <c r="H19" s="51">
        <v>43852</v>
      </c>
      <c r="I19" s="51">
        <v>72</v>
      </c>
      <c r="J19" s="51">
        <f t="shared" si="1"/>
        <v>43924</v>
      </c>
      <c r="K19" s="51">
        <f>H19-E19</f>
        <v>-510</v>
      </c>
      <c r="L19" s="51">
        <f>I19-F19</f>
        <v>-14</v>
      </c>
      <c r="M19" s="51">
        <f t="shared" si="2"/>
        <v>-524</v>
      </c>
    </row>
    <row r="20" spans="1:13" ht="18.75">
      <c r="A20" s="48">
        <v>7</v>
      </c>
      <c r="B20" s="49" t="s">
        <v>90</v>
      </c>
      <c r="C20" s="48" t="s">
        <v>88</v>
      </c>
      <c r="D20" s="50" t="s">
        <v>86</v>
      </c>
      <c r="E20" s="51">
        <v>58818</v>
      </c>
      <c r="F20" s="51">
        <v>257</v>
      </c>
      <c r="G20" s="51">
        <f>E20+F20</f>
        <v>59075</v>
      </c>
      <c r="H20" s="51">
        <v>57785</v>
      </c>
      <c r="I20" s="51">
        <v>195</v>
      </c>
      <c r="J20" s="51">
        <f>H20+I20</f>
        <v>57980</v>
      </c>
      <c r="K20" s="51">
        <f>H20-E20</f>
        <v>-1033</v>
      </c>
      <c r="L20" s="51">
        <f>I20-F20</f>
        <v>-62</v>
      </c>
      <c r="M20" s="51">
        <f>K20+L20</f>
        <v>-1095</v>
      </c>
    </row>
    <row r="21" spans="1:13" ht="18.75">
      <c r="A21" s="48">
        <v>8</v>
      </c>
      <c r="B21" s="49" t="s">
        <v>91</v>
      </c>
      <c r="C21" s="48" t="s">
        <v>88</v>
      </c>
      <c r="D21" s="50" t="s">
        <v>86</v>
      </c>
      <c r="E21" s="51">
        <v>46252</v>
      </c>
      <c r="F21" s="51">
        <v>1395</v>
      </c>
      <c r="G21" s="51">
        <f>E21+F21</f>
        <v>47647</v>
      </c>
      <c r="H21" s="51">
        <v>45119</v>
      </c>
      <c r="I21" s="51">
        <v>1122</v>
      </c>
      <c r="J21" s="51">
        <f>H21+I21</f>
        <v>46241</v>
      </c>
      <c r="K21" s="51">
        <f>H21-E21</f>
        <v>-1133</v>
      </c>
      <c r="L21" s="51">
        <f>I21-F21</f>
        <v>-273</v>
      </c>
      <c r="M21" s="51">
        <f>K21+L21</f>
        <v>-1406</v>
      </c>
    </row>
    <row r="22" spans="1:13" ht="18.75">
      <c r="A22" s="48">
        <v>9</v>
      </c>
      <c r="B22" s="49" t="s">
        <v>92</v>
      </c>
      <c r="C22" s="48" t="s">
        <v>88</v>
      </c>
      <c r="D22" s="50" t="s">
        <v>86</v>
      </c>
      <c r="E22" s="51">
        <v>4785</v>
      </c>
      <c r="F22" s="51"/>
      <c r="G22" s="51">
        <f t="shared" si="0"/>
        <v>4785</v>
      </c>
      <c r="H22" s="51">
        <v>4506</v>
      </c>
      <c r="I22" s="51"/>
      <c r="J22" s="51">
        <f t="shared" si="1"/>
        <v>4506</v>
      </c>
      <c r="K22" s="51">
        <f aca="true" t="shared" si="3" ref="K22:L55">H22-E22</f>
        <v>-279</v>
      </c>
      <c r="L22" s="51">
        <f t="shared" si="3"/>
        <v>0</v>
      </c>
      <c r="M22" s="51">
        <f t="shared" si="2"/>
        <v>-279</v>
      </c>
    </row>
    <row r="23" spans="1:13" ht="18.75">
      <c r="A23" s="48">
        <v>10</v>
      </c>
      <c r="B23" s="49" t="s">
        <v>93</v>
      </c>
      <c r="C23" s="48" t="s">
        <v>88</v>
      </c>
      <c r="D23" s="50" t="s">
        <v>86</v>
      </c>
      <c r="E23" s="51">
        <v>15207</v>
      </c>
      <c r="F23" s="51">
        <v>4325</v>
      </c>
      <c r="G23" s="51">
        <f t="shared" si="0"/>
        <v>19532</v>
      </c>
      <c r="H23" s="51">
        <v>14598</v>
      </c>
      <c r="I23" s="51">
        <v>1803</v>
      </c>
      <c r="J23" s="51">
        <f t="shared" si="1"/>
        <v>16401</v>
      </c>
      <c r="K23" s="51">
        <f t="shared" si="3"/>
        <v>-609</v>
      </c>
      <c r="L23" s="51">
        <f t="shared" si="3"/>
        <v>-2522</v>
      </c>
      <c r="M23" s="51">
        <f>K23+L23</f>
        <v>-3131</v>
      </c>
    </row>
    <row r="24" spans="1:13" ht="63">
      <c r="A24" s="48">
        <v>11</v>
      </c>
      <c r="B24" s="49" t="s">
        <v>223</v>
      </c>
      <c r="C24" s="48" t="s">
        <v>97</v>
      </c>
      <c r="D24" s="49" t="s">
        <v>224</v>
      </c>
      <c r="E24" s="51"/>
      <c r="F24" s="51">
        <v>27</v>
      </c>
      <c r="G24" s="51">
        <f t="shared" si="0"/>
        <v>27</v>
      </c>
      <c r="H24" s="51"/>
      <c r="I24" s="51">
        <v>27</v>
      </c>
      <c r="J24" s="51">
        <f t="shared" si="1"/>
        <v>27</v>
      </c>
      <c r="K24" s="51">
        <f t="shared" si="3"/>
        <v>0</v>
      </c>
      <c r="L24" s="51">
        <f t="shared" si="3"/>
        <v>0</v>
      </c>
      <c r="M24" s="51">
        <f>K24+L24</f>
        <v>0</v>
      </c>
    </row>
    <row r="25" spans="1:13" ht="63">
      <c r="A25" s="48">
        <v>12</v>
      </c>
      <c r="B25" s="49" t="s">
        <v>225</v>
      </c>
      <c r="C25" s="48" t="s">
        <v>97</v>
      </c>
      <c r="D25" s="49" t="s">
        <v>224</v>
      </c>
      <c r="E25" s="51"/>
      <c r="F25" s="51">
        <v>208</v>
      </c>
      <c r="G25" s="51">
        <f t="shared" si="0"/>
        <v>208</v>
      </c>
      <c r="H25" s="51"/>
      <c r="I25" s="51">
        <v>208</v>
      </c>
      <c r="J25" s="51">
        <f t="shared" si="1"/>
        <v>208</v>
      </c>
      <c r="K25" s="51">
        <f t="shared" si="3"/>
        <v>0</v>
      </c>
      <c r="L25" s="51">
        <f t="shared" si="3"/>
        <v>0</v>
      </c>
      <c r="M25" s="51">
        <f>K25+L25</f>
        <v>0</v>
      </c>
    </row>
    <row r="26" spans="1:13" ht="47.25">
      <c r="A26" s="48">
        <v>13</v>
      </c>
      <c r="B26" s="49" t="s">
        <v>226</v>
      </c>
      <c r="C26" s="48" t="s">
        <v>97</v>
      </c>
      <c r="D26" s="49" t="s">
        <v>224</v>
      </c>
      <c r="E26" s="51"/>
      <c r="F26" s="51">
        <v>1</v>
      </c>
      <c r="G26" s="51">
        <f t="shared" si="0"/>
        <v>1</v>
      </c>
      <c r="H26" s="51"/>
      <c r="I26" s="51">
        <v>1</v>
      </c>
      <c r="J26" s="51">
        <f t="shared" si="1"/>
        <v>1</v>
      </c>
      <c r="K26" s="51">
        <f t="shared" si="3"/>
        <v>0</v>
      </c>
      <c r="L26" s="51">
        <f t="shared" si="3"/>
        <v>0</v>
      </c>
      <c r="M26" s="51">
        <f>K26+L26</f>
        <v>0</v>
      </c>
    </row>
    <row r="27" spans="1:13" s="55" customFormat="1" ht="31.5">
      <c r="A27" s="48">
        <v>14</v>
      </c>
      <c r="B27" s="52" t="s">
        <v>227</v>
      </c>
      <c r="C27" s="53" t="s">
        <v>100</v>
      </c>
      <c r="D27" s="52" t="s">
        <v>228</v>
      </c>
      <c r="E27" s="54">
        <v>769</v>
      </c>
      <c r="F27" s="54"/>
      <c r="G27" s="54">
        <f t="shared" si="0"/>
        <v>769</v>
      </c>
      <c r="H27" s="54">
        <v>496</v>
      </c>
      <c r="I27" s="54"/>
      <c r="J27" s="54">
        <f t="shared" si="1"/>
        <v>496</v>
      </c>
      <c r="K27" s="51">
        <f t="shared" si="3"/>
        <v>-273</v>
      </c>
      <c r="L27" s="51">
        <f t="shared" si="3"/>
        <v>0</v>
      </c>
      <c r="M27" s="54">
        <f t="shared" si="2"/>
        <v>-273</v>
      </c>
    </row>
    <row r="28" spans="1:13" s="55" customFormat="1" ht="31.5">
      <c r="A28" s="48">
        <v>15</v>
      </c>
      <c r="B28" s="52" t="s">
        <v>229</v>
      </c>
      <c r="C28" s="53" t="s">
        <v>100</v>
      </c>
      <c r="D28" s="52" t="s">
        <v>228</v>
      </c>
      <c r="E28" s="54">
        <v>11</v>
      </c>
      <c r="F28" s="54"/>
      <c r="G28" s="54">
        <f t="shared" si="0"/>
        <v>11</v>
      </c>
      <c r="H28" s="54">
        <v>11</v>
      </c>
      <c r="I28" s="54"/>
      <c r="J28" s="54">
        <f t="shared" si="1"/>
        <v>11</v>
      </c>
      <c r="K28" s="51">
        <f t="shared" si="3"/>
        <v>0</v>
      </c>
      <c r="L28" s="51">
        <f t="shared" si="3"/>
        <v>0</v>
      </c>
      <c r="M28" s="54">
        <f t="shared" si="2"/>
        <v>0</v>
      </c>
    </row>
    <row r="29" spans="1:13" s="55" customFormat="1" ht="47.25">
      <c r="A29" s="48">
        <v>16</v>
      </c>
      <c r="B29" s="52" t="s">
        <v>230</v>
      </c>
      <c r="C29" s="53" t="s">
        <v>125</v>
      </c>
      <c r="D29" s="56" t="s">
        <v>182</v>
      </c>
      <c r="E29" s="57">
        <v>8293</v>
      </c>
      <c r="F29" s="57">
        <v>67927.8</v>
      </c>
      <c r="G29" s="57">
        <f t="shared" si="0"/>
        <v>76220.8</v>
      </c>
      <c r="H29" s="57">
        <v>8293</v>
      </c>
      <c r="I29" s="57">
        <v>95312.2</v>
      </c>
      <c r="J29" s="57">
        <f t="shared" si="1"/>
        <v>103605.2</v>
      </c>
      <c r="K29" s="47">
        <f t="shared" si="3"/>
        <v>0</v>
      </c>
      <c r="L29" s="47">
        <f t="shared" si="3"/>
        <v>27384.399999999994</v>
      </c>
      <c r="M29" s="57">
        <f t="shared" si="2"/>
        <v>27384.399999999994</v>
      </c>
    </row>
    <row r="30" spans="1:13" s="55" customFormat="1" ht="31.5">
      <c r="A30" s="48">
        <v>17</v>
      </c>
      <c r="B30" s="52" t="s">
        <v>341</v>
      </c>
      <c r="C30" s="53" t="s">
        <v>100</v>
      </c>
      <c r="D30" s="56" t="s">
        <v>104</v>
      </c>
      <c r="E30" s="57">
        <v>115100</v>
      </c>
      <c r="F30" s="57"/>
      <c r="G30" s="57">
        <f>E30+F30</f>
        <v>115100</v>
      </c>
      <c r="H30" s="57">
        <v>391</v>
      </c>
      <c r="I30" s="57"/>
      <c r="J30" s="57">
        <f>H30+I30</f>
        <v>391</v>
      </c>
      <c r="K30" s="47">
        <f t="shared" si="3"/>
        <v>-114709</v>
      </c>
      <c r="L30" s="47"/>
      <c r="M30" s="57">
        <f>K30+L30</f>
        <v>-114709</v>
      </c>
    </row>
    <row r="31" spans="1:13" s="55" customFormat="1" ht="126">
      <c r="A31" s="48">
        <v>18</v>
      </c>
      <c r="B31" s="52" t="s">
        <v>342</v>
      </c>
      <c r="C31" s="53" t="s">
        <v>100</v>
      </c>
      <c r="D31" s="56" t="s">
        <v>104</v>
      </c>
      <c r="E31" s="57">
        <v>100</v>
      </c>
      <c r="F31" s="57"/>
      <c r="G31" s="57">
        <f>E31+F31</f>
        <v>100</v>
      </c>
      <c r="H31" s="57">
        <v>124</v>
      </c>
      <c r="I31" s="57"/>
      <c r="J31" s="57">
        <f>H31+I31</f>
        <v>124</v>
      </c>
      <c r="K31" s="47">
        <f t="shared" si="3"/>
        <v>24</v>
      </c>
      <c r="L31" s="47"/>
      <c r="M31" s="57">
        <f>K31+L31</f>
        <v>24</v>
      </c>
    </row>
    <row r="32" spans="1:13" s="55" customFormat="1" ht="18.75">
      <c r="A32" s="48">
        <v>19</v>
      </c>
      <c r="B32" s="52" t="s">
        <v>343</v>
      </c>
      <c r="C32" s="53" t="s">
        <v>100</v>
      </c>
      <c r="D32" s="56" t="s">
        <v>104</v>
      </c>
      <c r="E32" s="57">
        <v>17375</v>
      </c>
      <c r="F32" s="57"/>
      <c r="G32" s="57">
        <f>E32+F32</f>
        <v>17375</v>
      </c>
      <c r="H32" s="57">
        <v>17375</v>
      </c>
      <c r="I32" s="57"/>
      <c r="J32" s="57">
        <f>H32+I32</f>
        <v>17375</v>
      </c>
      <c r="K32" s="47">
        <f t="shared" si="3"/>
        <v>0</v>
      </c>
      <c r="L32" s="47"/>
      <c r="M32" s="57">
        <f>K32+L32</f>
        <v>0</v>
      </c>
    </row>
    <row r="33" spans="1:13" s="55" customFormat="1" ht="63">
      <c r="A33" s="48">
        <v>20</v>
      </c>
      <c r="B33" s="52" t="s">
        <v>344</v>
      </c>
      <c r="C33" s="53" t="s">
        <v>100</v>
      </c>
      <c r="D33" s="56" t="s">
        <v>101</v>
      </c>
      <c r="E33" s="57">
        <v>2000</v>
      </c>
      <c r="F33" s="57"/>
      <c r="G33" s="57">
        <f>E33+F33</f>
        <v>2000</v>
      </c>
      <c r="H33" s="57">
        <v>1167</v>
      </c>
      <c r="I33" s="57"/>
      <c r="J33" s="57">
        <f>H33+I33</f>
        <v>1167</v>
      </c>
      <c r="K33" s="47">
        <f t="shared" si="3"/>
        <v>-833</v>
      </c>
      <c r="L33" s="47"/>
      <c r="M33" s="57">
        <f>K33+L33</f>
        <v>-833</v>
      </c>
    </row>
    <row r="34" spans="1:13" s="55" customFormat="1" ht="47.25">
      <c r="A34" s="48">
        <v>21</v>
      </c>
      <c r="B34" s="52" t="s">
        <v>345</v>
      </c>
      <c r="C34" s="53" t="s">
        <v>88</v>
      </c>
      <c r="D34" s="56" t="s">
        <v>101</v>
      </c>
      <c r="E34" s="57">
        <v>9480</v>
      </c>
      <c r="F34" s="57"/>
      <c r="G34" s="57">
        <f>E34+F34</f>
        <v>9480</v>
      </c>
      <c r="H34" s="57">
        <v>4272</v>
      </c>
      <c r="I34" s="57"/>
      <c r="J34" s="57">
        <f>H34+I34</f>
        <v>4272</v>
      </c>
      <c r="K34" s="47">
        <f t="shared" si="3"/>
        <v>-5208</v>
      </c>
      <c r="L34" s="47"/>
      <c r="M34" s="57">
        <f>K34+L34</f>
        <v>-5208</v>
      </c>
    </row>
    <row r="35" spans="1:13" ht="18.75">
      <c r="A35" s="83">
        <v>2</v>
      </c>
      <c r="B35" s="4" t="s">
        <v>231</v>
      </c>
      <c r="C35" s="45"/>
      <c r="D35" s="46"/>
      <c r="E35" s="47"/>
      <c r="F35" s="47"/>
      <c r="G35" s="47"/>
      <c r="H35" s="47"/>
      <c r="I35" s="47"/>
      <c r="J35" s="47"/>
      <c r="K35" s="51">
        <f t="shared" si="3"/>
        <v>0</v>
      </c>
      <c r="L35" s="51">
        <f t="shared" si="3"/>
        <v>0</v>
      </c>
      <c r="M35" s="47"/>
    </row>
    <row r="36" spans="1:13" ht="18.75">
      <c r="A36" s="48">
        <v>1</v>
      </c>
      <c r="B36" s="49" t="s">
        <v>232</v>
      </c>
      <c r="C36" s="48" t="s">
        <v>184</v>
      </c>
      <c r="D36" s="50" t="s">
        <v>209</v>
      </c>
      <c r="E36" s="47">
        <v>515.8</v>
      </c>
      <c r="F36" s="47"/>
      <c r="G36" s="47">
        <f aca="true" t="shared" si="4" ref="G36:G51">E36+F36</f>
        <v>515.8</v>
      </c>
      <c r="H36" s="47">
        <v>443.7</v>
      </c>
      <c r="I36" s="47"/>
      <c r="J36" s="47">
        <f aca="true" t="shared" si="5" ref="J36:J51">H36+I36</f>
        <v>443.7</v>
      </c>
      <c r="K36" s="47">
        <f t="shared" si="3"/>
        <v>-72.09999999999997</v>
      </c>
      <c r="L36" s="51">
        <f t="shared" si="3"/>
        <v>0</v>
      </c>
      <c r="M36" s="47">
        <f aca="true" t="shared" si="6" ref="M36:M51">K36+L36</f>
        <v>-72.09999999999997</v>
      </c>
    </row>
    <row r="37" spans="1:13" ht="31.5">
      <c r="A37" s="48">
        <v>2</v>
      </c>
      <c r="B37" s="49" t="s">
        <v>346</v>
      </c>
      <c r="C37" s="48" t="s">
        <v>184</v>
      </c>
      <c r="D37" s="50" t="s">
        <v>209</v>
      </c>
      <c r="E37" s="47">
        <v>26.2</v>
      </c>
      <c r="F37" s="47"/>
      <c r="G37" s="47">
        <f t="shared" si="4"/>
        <v>26.2</v>
      </c>
      <c r="H37" s="47">
        <v>10.9</v>
      </c>
      <c r="I37" s="47"/>
      <c r="J37" s="47">
        <f t="shared" si="5"/>
        <v>10.9</v>
      </c>
      <c r="K37" s="47">
        <f t="shared" si="3"/>
        <v>-15.299999999999999</v>
      </c>
      <c r="L37" s="51">
        <f t="shared" si="3"/>
        <v>0</v>
      </c>
      <c r="M37" s="47">
        <f t="shared" si="6"/>
        <v>-15.299999999999999</v>
      </c>
    </row>
    <row r="38" spans="1:13" ht="31.5">
      <c r="A38" s="48">
        <v>3</v>
      </c>
      <c r="B38" s="49" t="s">
        <v>233</v>
      </c>
      <c r="C38" s="48" t="s">
        <v>184</v>
      </c>
      <c r="D38" s="50" t="s">
        <v>209</v>
      </c>
      <c r="E38" s="47">
        <v>53.2</v>
      </c>
      <c r="F38" s="47"/>
      <c r="G38" s="47">
        <f t="shared" si="4"/>
        <v>53.2</v>
      </c>
      <c r="H38" s="47">
        <v>45.3</v>
      </c>
      <c r="I38" s="47"/>
      <c r="J38" s="47">
        <f t="shared" si="5"/>
        <v>45.3</v>
      </c>
      <c r="K38" s="47">
        <f t="shared" si="3"/>
        <v>-7.900000000000006</v>
      </c>
      <c r="L38" s="51">
        <f t="shared" si="3"/>
        <v>0</v>
      </c>
      <c r="M38" s="47">
        <f t="shared" si="6"/>
        <v>-7.900000000000006</v>
      </c>
    </row>
    <row r="39" spans="1:13" ht="31.5">
      <c r="A39" s="48">
        <v>4</v>
      </c>
      <c r="B39" s="49" t="s">
        <v>234</v>
      </c>
      <c r="C39" s="48" t="s">
        <v>184</v>
      </c>
      <c r="D39" s="50" t="s">
        <v>209</v>
      </c>
      <c r="E39" s="47">
        <v>17.8</v>
      </c>
      <c r="F39" s="47"/>
      <c r="G39" s="47">
        <f t="shared" si="4"/>
        <v>17.8</v>
      </c>
      <c r="H39" s="47">
        <v>14.2</v>
      </c>
      <c r="I39" s="47"/>
      <c r="J39" s="47">
        <f t="shared" si="5"/>
        <v>14.2</v>
      </c>
      <c r="K39" s="47">
        <f>H39-E39</f>
        <v>-3.6000000000000014</v>
      </c>
      <c r="L39" s="51">
        <f>I39-F39</f>
        <v>0</v>
      </c>
      <c r="M39" s="47">
        <f>K39+L39</f>
        <v>-3.6000000000000014</v>
      </c>
    </row>
    <row r="40" spans="1:13" ht="31.5">
      <c r="A40" s="48">
        <v>5</v>
      </c>
      <c r="B40" s="49" t="s">
        <v>235</v>
      </c>
      <c r="C40" s="48" t="s">
        <v>100</v>
      </c>
      <c r="D40" s="50" t="s">
        <v>209</v>
      </c>
      <c r="E40" s="51">
        <v>244</v>
      </c>
      <c r="F40" s="51"/>
      <c r="G40" s="51">
        <f t="shared" si="4"/>
        <v>244</v>
      </c>
      <c r="H40" s="51">
        <v>162</v>
      </c>
      <c r="I40" s="51"/>
      <c r="J40" s="51">
        <f t="shared" si="5"/>
        <v>162</v>
      </c>
      <c r="K40" s="51">
        <f>H40-E40</f>
        <v>-82</v>
      </c>
      <c r="L40" s="51">
        <f>I40-F40</f>
        <v>0</v>
      </c>
      <c r="M40" s="51">
        <f>K40+L40</f>
        <v>-82</v>
      </c>
    </row>
    <row r="41" spans="1:13" ht="18.75">
      <c r="A41" s="48">
        <v>6</v>
      </c>
      <c r="B41" s="49" t="s">
        <v>236</v>
      </c>
      <c r="C41" s="48" t="s">
        <v>184</v>
      </c>
      <c r="D41" s="50" t="s">
        <v>209</v>
      </c>
      <c r="E41" s="47">
        <v>3</v>
      </c>
      <c r="F41" s="47"/>
      <c r="G41" s="47">
        <f t="shared" si="4"/>
        <v>3</v>
      </c>
      <c r="H41" s="47">
        <v>3.3</v>
      </c>
      <c r="I41" s="47"/>
      <c r="J41" s="47">
        <f t="shared" si="5"/>
        <v>3.3</v>
      </c>
      <c r="K41" s="47">
        <f t="shared" si="3"/>
        <v>0.2999999999999998</v>
      </c>
      <c r="L41" s="51">
        <f t="shared" si="3"/>
        <v>0</v>
      </c>
      <c r="M41" s="47">
        <f t="shared" si="6"/>
        <v>0.2999999999999998</v>
      </c>
    </row>
    <row r="42" spans="1:13" ht="47.25">
      <c r="A42" s="48">
        <v>7</v>
      </c>
      <c r="B42" s="49" t="s">
        <v>237</v>
      </c>
      <c r="C42" s="48" t="s">
        <v>238</v>
      </c>
      <c r="D42" s="50" t="s">
        <v>209</v>
      </c>
      <c r="E42" s="47">
        <v>9.6</v>
      </c>
      <c r="F42" s="47"/>
      <c r="G42" s="47">
        <f t="shared" si="4"/>
        <v>9.6</v>
      </c>
      <c r="H42" s="47">
        <v>5</v>
      </c>
      <c r="I42" s="47"/>
      <c r="J42" s="47">
        <f t="shared" si="5"/>
        <v>5</v>
      </c>
      <c r="K42" s="47">
        <f t="shared" si="3"/>
        <v>-4.6</v>
      </c>
      <c r="L42" s="51">
        <f t="shared" si="3"/>
        <v>0</v>
      </c>
      <c r="M42" s="47">
        <f t="shared" si="6"/>
        <v>-4.6</v>
      </c>
    </row>
    <row r="43" spans="1:13" ht="31.5">
      <c r="A43" s="48">
        <v>8</v>
      </c>
      <c r="B43" s="49" t="s">
        <v>239</v>
      </c>
      <c r="C43" s="48" t="s">
        <v>125</v>
      </c>
      <c r="D43" s="50" t="s">
        <v>209</v>
      </c>
      <c r="E43" s="47">
        <v>1957627</v>
      </c>
      <c r="F43" s="47"/>
      <c r="G43" s="47">
        <f t="shared" si="4"/>
        <v>1957627</v>
      </c>
      <c r="H43" s="47">
        <v>2649544.4</v>
      </c>
      <c r="I43" s="47"/>
      <c r="J43" s="47">
        <f t="shared" si="5"/>
        <v>2649544.4</v>
      </c>
      <c r="K43" s="47">
        <f t="shared" si="3"/>
        <v>691917.3999999999</v>
      </c>
      <c r="L43" s="47">
        <f t="shared" si="3"/>
        <v>0</v>
      </c>
      <c r="M43" s="47">
        <f t="shared" si="6"/>
        <v>691917.3999999999</v>
      </c>
    </row>
    <row r="44" spans="1:13" ht="32.25" customHeight="1">
      <c r="A44" s="48">
        <v>9</v>
      </c>
      <c r="B44" s="49" t="s">
        <v>240</v>
      </c>
      <c r="C44" s="48" t="s">
        <v>207</v>
      </c>
      <c r="D44" s="50" t="s">
        <v>209</v>
      </c>
      <c r="E44" s="47">
        <v>31.4</v>
      </c>
      <c r="F44" s="47">
        <v>1063.3</v>
      </c>
      <c r="G44" s="47">
        <f t="shared" si="4"/>
        <v>1094.7</v>
      </c>
      <c r="H44" s="47">
        <v>31.4</v>
      </c>
      <c r="I44" s="47">
        <v>1070.5</v>
      </c>
      <c r="J44" s="47">
        <f t="shared" si="5"/>
        <v>1101.9</v>
      </c>
      <c r="K44" s="51">
        <f t="shared" si="3"/>
        <v>0</v>
      </c>
      <c r="L44" s="47">
        <f t="shared" si="3"/>
        <v>7.2000000000000455</v>
      </c>
      <c r="M44" s="47">
        <f t="shared" si="6"/>
        <v>7.2000000000000455</v>
      </c>
    </row>
    <row r="45" spans="1:13" ht="31.5">
      <c r="A45" s="48">
        <v>10</v>
      </c>
      <c r="B45" s="49" t="s">
        <v>241</v>
      </c>
      <c r="C45" s="48" t="s">
        <v>207</v>
      </c>
      <c r="D45" s="50" t="s">
        <v>209</v>
      </c>
      <c r="E45" s="47"/>
      <c r="F45" s="47">
        <v>65</v>
      </c>
      <c r="G45" s="47">
        <f t="shared" si="4"/>
        <v>65</v>
      </c>
      <c r="H45" s="47"/>
      <c r="I45" s="47">
        <v>72.9</v>
      </c>
      <c r="J45" s="47">
        <f t="shared" si="5"/>
        <v>72.9</v>
      </c>
      <c r="K45" s="51">
        <f t="shared" si="3"/>
        <v>0</v>
      </c>
      <c r="L45" s="47">
        <f t="shared" si="3"/>
        <v>7.900000000000006</v>
      </c>
      <c r="M45" s="47">
        <f t="shared" si="6"/>
        <v>7.900000000000006</v>
      </c>
    </row>
    <row r="46" spans="1:13" ht="31.5">
      <c r="A46" s="48">
        <v>11</v>
      </c>
      <c r="B46" s="49" t="s">
        <v>242</v>
      </c>
      <c r="C46" s="48" t="s">
        <v>207</v>
      </c>
      <c r="D46" s="50" t="s">
        <v>209</v>
      </c>
      <c r="E46" s="47"/>
      <c r="F46" s="47">
        <v>1.3</v>
      </c>
      <c r="G46" s="47">
        <f t="shared" si="4"/>
        <v>1.3</v>
      </c>
      <c r="H46" s="47"/>
      <c r="I46" s="47"/>
      <c r="J46" s="47">
        <f t="shared" si="5"/>
        <v>0</v>
      </c>
      <c r="K46" s="51">
        <f t="shared" si="3"/>
        <v>0</v>
      </c>
      <c r="L46" s="47">
        <f t="shared" si="3"/>
        <v>-1.3</v>
      </c>
      <c r="M46" s="47">
        <f t="shared" si="6"/>
        <v>-1.3</v>
      </c>
    </row>
    <row r="47" spans="1:13" ht="47.25">
      <c r="A47" s="48">
        <v>12</v>
      </c>
      <c r="B47" s="49" t="s">
        <v>347</v>
      </c>
      <c r="C47" s="48" t="s">
        <v>207</v>
      </c>
      <c r="D47" s="50" t="s">
        <v>104</v>
      </c>
      <c r="E47" s="47">
        <v>141.1</v>
      </c>
      <c r="F47" s="47"/>
      <c r="G47" s="47">
        <f t="shared" si="4"/>
        <v>141.1</v>
      </c>
      <c r="H47" s="47">
        <v>140</v>
      </c>
      <c r="I47" s="47"/>
      <c r="J47" s="47">
        <f t="shared" si="5"/>
        <v>140</v>
      </c>
      <c r="K47" s="47">
        <f t="shared" si="3"/>
        <v>-1.0999999999999943</v>
      </c>
      <c r="L47" s="47">
        <f t="shared" si="3"/>
        <v>0</v>
      </c>
      <c r="M47" s="47">
        <f t="shared" si="6"/>
        <v>-1.0999999999999943</v>
      </c>
    </row>
    <row r="48" spans="1:13" ht="47.25">
      <c r="A48" s="48">
        <v>13</v>
      </c>
      <c r="B48" s="49" t="s">
        <v>348</v>
      </c>
      <c r="C48" s="48" t="s">
        <v>349</v>
      </c>
      <c r="D48" s="50" t="s">
        <v>104</v>
      </c>
      <c r="E48" s="47"/>
      <c r="F48" s="47">
        <v>7.4</v>
      </c>
      <c r="G48" s="47">
        <f t="shared" si="4"/>
        <v>7.4</v>
      </c>
      <c r="H48" s="47"/>
      <c r="I48" s="47">
        <v>29.7</v>
      </c>
      <c r="J48" s="47">
        <f t="shared" si="5"/>
        <v>29.7</v>
      </c>
      <c r="K48" s="51">
        <f t="shared" si="3"/>
        <v>0</v>
      </c>
      <c r="L48" s="47">
        <f t="shared" si="3"/>
        <v>22.299999999999997</v>
      </c>
      <c r="M48" s="47">
        <f t="shared" si="6"/>
        <v>22.299999999999997</v>
      </c>
    </row>
    <row r="49" spans="1:13" ht="31.5">
      <c r="A49" s="48">
        <v>14</v>
      </c>
      <c r="B49" s="49" t="s">
        <v>350</v>
      </c>
      <c r="C49" s="48" t="s">
        <v>100</v>
      </c>
      <c r="D49" s="50" t="s">
        <v>104</v>
      </c>
      <c r="E49" s="47">
        <v>87000</v>
      </c>
      <c r="F49" s="47"/>
      <c r="G49" s="47">
        <f t="shared" si="4"/>
        <v>87000</v>
      </c>
      <c r="H49" s="47">
        <v>87000</v>
      </c>
      <c r="I49" s="47"/>
      <c r="J49" s="47">
        <f t="shared" si="5"/>
        <v>87000</v>
      </c>
      <c r="K49" s="47">
        <f t="shared" si="3"/>
        <v>0</v>
      </c>
      <c r="L49" s="51">
        <f t="shared" si="3"/>
        <v>0</v>
      </c>
      <c r="M49" s="47">
        <f t="shared" si="6"/>
        <v>0</v>
      </c>
    </row>
    <row r="50" spans="1:13" ht="31.5">
      <c r="A50" s="48">
        <v>15</v>
      </c>
      <c r="B50" s="49" t="s">
        <v>351</v>
      </c>
      <c r="C50" s="48" t="s">
        <v>184</v>
      </c>
      <c r="D50" s="50" t="s">
        <v>101</v>
      </c>
      <c r="E50" s="47"/>
      <c r="F50" s="47">
        <v>2222.4</v>
      </c>
      <c r="G50" s="47">
        <f t="shared" si="4"/>
        <v>2222.4</v>
      </c>
      <c r="H50" s="47"/>
      <c r="I50" s="47">
        <v>2425.5</v>
      </c>
      <c r="J50" s="47">
        <f t="shared" si="5"/>
        <v>2425.5</v>
      </c>
      <c r="K50" s="51">
        <f t="shared" si="3"/>
        <v>0</v>
      </c>
      <c r="L50" s="47">
        <f t="shared" si="3"/>
        <v>203.0999999999999</v>
      </c>
      <c r="M50" s="47">
        <f t="shared" si="6"/>
        <v>203.0999999999999</v>
      </c>
    </row>
    <row r="51" spans="1:13" ht="47.25">
      <c r="A51" s="48">
        <v>16</v>
      </c>
      <c r="B51" s="49" t="s">
        <v>352</v>
      </c>
      <c r="C51" s="48" t="s">
        <v>100</v>
      </c>
      <c r="D51" s="50" t="s">
        <v>145</v>
      </c>
      <c r="E51" s="47">
        <v>7546</v>
      </c>
      <c r="F51" s="47">
        <v>5689</v>
      </c>
      <c r="G51" s="47">
        <f t="shared" si="4"/>
        <v>13235</v>
      </c>
      <c r="H51" s="47">
        <v>7546</v>
      </c>
      <c r="I51" s="47">
        <v>5689</v>
      </c>
      <c r="J51" s="47">
        <f t="shared" si="5"/>
        <v>13235</v>
      </c>
      <c r="K51" s="51">
        <f t="shared" si="3"/>
        <v>0</v>
      </c>
      <c r="L51" s="47">
        <f t="shared" si="3"/>
        <v>0</v>
      </c>
      <c r="M51" s="47">
        <f t="shared" si="6"/>
        <v>0</v>
      </c>
    </row>
    <row r="52" spans="1:13" ht="18.75">
      <c r="A52" s="44" t="s">
        <v>105</v>
      </c>
      <c r="B52" s="4" t="s">
        <v>106</v>
      </c>
      <c r="C52" s="45"/>
      <c r="D52" s="46"/>
      <c r="E52" s="47"/>
      <c r="F52" s="47"/>
      <c r="G52" s="47"/>
      <c r="H52" s="47"/>
      <c r="I52" s="47"/>
      <c r="J52" s="47"/>
      <c r="K52" s="51"/>
      <c r="L52" s="51"/>
      <c r="M52" s="47"/>
    </row>
    <row r="53" spans="1:13" ht="47.25">
      <c r="A53" s="48">
        <v>1</v>
      </c>
      <c r="B53" s="49" t="s">
        <v>353</v>
      </c>
      <c r="C53" s="48" t="s">
        <v>117</v>
      </c>
      <c r="D53" s="50" t="s">
        <v>209</v>
      </c>
      <c r="E53" s="47">
        <v>55.3</v>
      </c>
      <c r="F53" s="47"/>
      <c r="G53" s="47">
        <f aca="true" t="shared" si="7" ref="G53:G62">E53+F53</f>
        <v>55.3</v>
      </c>
      <c r="H53" s="47">
        <v>56.2</v>
      </c>
      <c r="I53" s="47"/>
      <c r="J53" s="47">
        <f aca="true" t="shared" si="8" ref="J53:J62">H53+I53</f>
        <v>56.2</v>
      </c>
      <c r="K53" s="47">
        <f t="shared" si="3"/>
        <v>0.9000000000000057</v>
      </c>
      <c r="L53" s="51">
        <f t="shared" si="3"/>
        <v>0</v>
      </c>
      <c r="M53" s="47">
        <f>K53+L53</f>
        <v>0.9000000000000057</v>
      </c>
    </row>
    <row r="54" spans="1:13" ht="47.25">
      <c r="A54" s="48">
        <v>2</v>
      </c>
      <c r="B54" s="49" t="s">
        <v>244</v>
      </c>
      <c r="C54" s="48" t="s">
        <v>117</v>
      </c>
      <c r="D54" s="50" t="s">
        <v>209</v>
      </c>
      <c r="E54" s="47">
        <v>4</v>
      </c>
      <c r="F54" s="47"/>
      <c r="G54" s="47">
        <f t="shared" si="7"/>
        <v>4</v>
      </c>
      <c r="H54" s="47">
        <v>-14.4</v>
      </c>
      <c r="I54" s="47"/>
      <c r="J54" s="47">
        <f t="shared" si="8"/>
        <v>-14.4</v>
      </c>
      <c r="K54" s="47">
        <f t="shared" si="3"/>
        <v>-18.4</v>
      </c>
      <c r="L54" s="51">
        <f t="shared" si="3"/>
        <v>0</v>
      </c>
      <c r="M54" s="47">
        <f>K54+L54</f>
        <v>-18.4</v>
      </c>
    </row>
    <row r="55" spans="1:13" ht="47.25">
      <c r="A55" s="48">
        <v>3</v>
      </c>
      <c r="B55" s="49" t="s">
        <v>245</v>
      </c>
      <c r="C55" s="48" t="s">
        <v>88</v>
      </c>
      <c r="D55" s="50" t="s">
        <v>209</v>
      </c>
      <c r="E55" s="51">
        <v>310</v>
      </c>
      <c r="F55" s="51"/>
      <c r="G55" s="51">
        <f t="shared" si="7"/>
        <v>310</v>
      </c>
      <c r="H55" s="51">
        <v>187</v>
      </c>
      <c r="I55" s="51"/>
      <c r="J55" s="51">
        <f t="shared" si="8"/>
        <v>187</v>
      </c>
      <c r="K55" s="51">
        <f t="shared" si="3"/>
        <v>-123</v>
      </c>
      <c r="L55" s="51">
        <f t="shared" si="3"/>
        <v>0</v>
      </c>
      <c r="M55" s="51">
        <f>K55+L55</f>
        <v>-123</v>
      </c>
    </row>
    <row r="56" spans="1:13" ht="31.5">
      <c r="A56" s="48">
        <v>4</v>
      </c>
      <c r="B56" s="49" t="s">
        <v>248</v>
      </c>
      <c r="C56" s="48" t="s">
        <v>112</v>
      </c>
      <c r="D56" s="49" t="s">
        <v>249</v>
      </c>
      <c r="E56" s="47">
        <v>120</v>
      </c>
      <c r="F56" s="51">
        <v>120</v>
      </c>
      <c r="G56" s="47">
        <f t="shared" si="7"/>
        <v>240</v>
      </c>
      <c r="H56" s="47">
        <v>120</v>
      </c>
      <c r="I56" s="51">
        <v>120</v>
      </c>
      <c r="J56" s="47">
        <f t="shared" si="8"/>
        <v>240</v>
      </c>
      <c r="K56" s="51">
        <f aca="true" t="shared" si="9" ref="K56:L68">H56-E56</f>
        <v>0</v>
      </c>
      <c r="L56" s="51">
        <f t="shared" si="9"/>
        <v>0</v>
      </c>
      <c r="M56" s="51">
        <f aca="true" t="shared" si="10" ref="M56:M62">K56+L56</f>
        <v>0</v>
      </c>
    </row>
    <row r="57" spans="1:13" ht="31.5">
      <c r="A57" s="48">
        <v>5</v>
      </c>
      <c r="B57" s="49" t="s">
        <v>250</v>
      </c>
      <c r="C57" s="48" t="s">
        <v>112</v>
      </c>
      <c r="D57" s="50" t="s">
        <v>247</v>
      </c>
      <c r="E57" s="47"/>
      <c r="F57" s="47">
        <v>20.4</v>
      </c>
      <c r="G57" s="47">
        <f t="shared" si="7"/>
        <v>20.4</v>
      </c>
      <c r="H57" s="47"/>
      <c r="I57" s="47">
        <v>20.4</v>
      </c>
      <c r="J57" s="47">
        <f t="shared" si="8"/>
        <v>20.4</v>
      </c>
      <c r="K57" s="51">
        <f t="shared" si="9"/>
        <v>0</v>
      </c>
      <c r="L57" s="51">
        <f t="shared" si="9"/>
        <v>0</v>
      </c>
      <c r="M57" s="51">
        <f t="shared" si="10"/>
        <v>0</v>
      </c>
    </row>
    <row r="58" spans="1:13" ht="31.5">
      <c r="A58" s="48">
        <v>6</v>
      </c>
      <c r="B58" s="49" t="s">
        <v>251</v>
      </c>
      <c r="C58" s="48" t="s">
        <v>112</v>
      </c>
      <c r="D58" s="50" t="s">
        <v>247</v>
      </c>
      <c r="E58" s="47"/>
      <c r="F58" s="47">
        <v>12.9</v>
      </c>
      <c r="G58" s="47">
        <f t="shared" si="7"/>
        <v>12.9</v>
      </c>
      <c r="H58" s="47"/>
      <c r="I58" s="47">
        <v>12.9</v>
      </c>
      <c r="J58" s="47">
        <f t="shared" si="8"/>
        <v>12.9</v>
      </c>
      <c r="K58" s="51">
        <f t="shared" si="9"/>
        <v>0</v>
      </c>
      <c r="L58" s="51">
        <f t="shared" si="9"/>
        <v>0</v>
      </c>
      <c r="M58" s="51">
        <f t="shared" si="10"/>
        <v>0</v>
      </c>
    </row>
    <row r="59" spans="1:13" ht="31.5">
      <c r="A59" s="48">
        <v>7</v>
      </c>
      <c r="B59" s="49" t="s">
        <v>252</v>
      </c>
      <c r="C59" s="48" t="s">
        <v>88</v>
      </c>
      <c r="D59" s="50" t="s">
        <v>209</v>
      </c>
      <c r="E59" s="51">
        <v>12</v>
      </c>
      <c r="F59" s="51"/>
      <c r="G59" s="51">
        <f t="shared" si="7"/>
        <v>12</v>
      </c>
      <c r="H59" s="51">
        <v>4</v>
      </c>
      <c r="I59" s="51"/>
      <c r="J59" s="51">
        <f t="shared" si="8"/>
        <v>4</v>
      </c>
      <c r="K59" s="51">
        <f t="shared" si="9"/>
        <v>-8</v>
      </c>
      <c r="L59" s="51">
        <f t="shared" si="9"/>
        <v>0</v>
      </c>
      <c r="M59" s="51">
        <f t="shared" si="10"/>
        <v>-8</v>
      </c>
    </row>
    <row r="60" spans="1:13" ht="47.25">
      <c r="A60" s="48">
        <v>8</v>
      </c>
      <c r="B60" s="49" t="s">
        <v>253</v>
      </c>
      <c r="C60" s="48" t="s">
        <v>88</v>
      </c>
      <c r="D60" s="50" t="s">
        <v>209</v>
      </c>
      <c r="E60" s="51">
        <v>25</v>
      </c>
      <c r="F60" s="51"/>
      <c r="G60" s="51">
        <f t="shared" si="7"/>
        <v>25</v>
      </c>
      <c r="H60" s="51">
        <v>25</v>
      </c>
      <c r="I60" s="51"/>
      <c r="J60" s="51">
        <f t="shared" si="8"/>
        <v>25</v>
      </c>
      <c r="K60" s="51">
        <f t="shared" si="9"/>
        <v>0</v>
      </c>
      <c r="L60" s="51">
        <f t="shared" si="9"/>
        <v>0</v>
      </c>
      <c r="M60" s="51">
        <f t="shared" si="10"/>
        <v>0</v>
      </c>
    </row>
    <row r="61" spans="1:13" ht="31.5">
      <c r="A61" s="48">
        <v>9</v>
      </c>
      <c r="B61" s="49" t="s">
        <v>254</v>
      </c>
      <c r="C61" s="48" t="s">
        <v>112</v>
      </c>
      <c r="D61" s="50" t="s">
        <v>255</v>
      </c>
      <c r="E61" s="47">
        <v>3084</v>
      </c>
      <c r="F61" s="47">
        <v>5925</v>
      </c>
      <c r="G61" s="51">
        <f t="shared" si="7"/>
        <v>9009</v>
      </c>
      <c r="H61" s="47">
        <v>3271</v>
      </c>
      <c r="I61" s="47">
        <v>3657</v>
      </c>
      <c r="J61" s="51">
        <f t="shared" si="8"/>
        <v>6928</v>
      </c>
      <c r="K61" s="51">
        <f t="shared" si="9"/>
        <v>187</v>
      </c>
      <c r="L61" s="51">
        <f t="shared" si="9"/>
        <v>-2268</v>
      </c>
      <c r="M61" s="51">
        <f t="shared" si="10"/>
        <v>-2081</v>
      </c>
    </row>
    <row r="62" spans="1:13" ht="31.5">
      <c r="A62" s="48">
        <v>10</v>
      </c>
      <c r="B62" s="49" t="s">
        <v>208</v>
      </c>
      <c r="C62" s="48" t="s">
        <v>112</v>
      </c>
      <c r="D62" s="50" t="s">
        <v>255</v>
      </c>
      <c r="E62" s="47">
        <v>2589</v>
      </c>
      <c r="F62" s="47">
        <v>2661</v>
      </c>
      <c r="G62" s="51">
        <f t="shared" si="7"/>
        <v>5250</v>
      </c>
      <c r="H62" s="47">
        <v>2730</v>
      </c>
      <c r="I62" s="47">
        <v>2803</v>
      </c>
      <c r="J62" s="51">
        <f t="shared" si="8"/>
        <v>5533</v>
      </c>
      <c r="K62" s="51">
        <f t="shared" si="9"/>
        <v>141</v>
      </c>
      <c r="L62" s="51">
        <f t="shared" si="9"/>
        <v>142</v>
      </c>
      <c r="M62" s="51">
        <f t="shared" si="10"/>
        <v>283</v>
      </c>
    </row>
    <row r="63" spans="1:13" ht="47.25">
      <c r="A63" s="48">
        <v>11</v>
      </c>
      <c r="B63" s="49" t="s">
        <v>256</v>
      </c>
      <c r="C63" s="48" t="s">
        <v>112</v>
      </c>
      <c r="D63" s="49" t="s">
        <v>354</v>
      </c>
      <c r="E63" s="47">
        <v>8.9</v>
      </c>
      <c r="F63" s="47">
        <v>9.8</v>
      </c>
      <c r="G63" s="47">
        <f aca="true" t="shared" si="11" ref="G63:G69">E63+F63</f>
        <v>18.700000000000003</v>
      </c>
      <c r="H63" s="47">
        <v>8.9</v>
      </c>
      <c r="I63" s="47">
        <v>9.8</v>
      </c>
      <c r="J63" s="47">
        <f aca="true" t="shared" si="12" ref="J63:J68">H63+I63</f>
        <v>18.700000000000003</v>
      </c>
      <c r="K63" s="51">
        <f t="shared" si="9"/>
        <v>0</v>
      </c>
      <c r="L63" s="51">
        <f t="shared" si="9"/>
        <v>0</v>
      </c>
      <c r="M63" s="51">
        <f aca="true" t="shared" si="13" ref="M63:M68">K63+L63</f>
        <v>0</v>
      </c>
    </row>
    <row r="64" spans="1:13" ht="126">
      <c r="A64" s="48">
        <v>12</v>
      </c>
      <c r="B64" s="52" t="s">
        <v>355</v>
      </c>
      <c r="C64" s="48" t="s">
        <v>112</v>
      </c>
      <c r="D64" s="49" t="s">
        <v>145</v>
      </c>
      <c r="E64" s="47">
        <v>12000</v>
      </c>
      <c r="F64" s="47"/>
      <c r="G64" s="47">
        <f t="shared" si="11"/>
        <v>12000</v>
      </c>
      <c r="H64" s="47">
        <v>9677.4</v>
      </c>
      <c r="I64" s="47"/>
      <c r="J64" s="47">
        <f t="shared" si="12"/>
        <v>9677.4</v>
      </c>
      <c r="K64" s="47">
        <f t="shared" si="9"/>
        <v>-2322.6000000000004</v>
      </c>
      <c r="L64" s="51">
        <f t="shared" si="9"/>
        <v>0</v>
      </c>
      <c r="M64" s="47">
        <f t="shared" si="13"/>
        <v>-2322.6000000000004</v>
      </c>
    </row>
    <row r="65" spans="1:13" ht="47.25">
      <c r="A65" s="48">
        <v>13</v>
      </c>
      <c r="B65" s="49" t="s">
        <v>356</v>
      </c>
      <c r="C65" s="48" t="s">
        <v>112</v>
      </c>
      <c r="D65" s="49" t="s">
        <v>145</v>
      </c>
      <c r="E65" s="47">
        <v>30000</v>
      </c>
      <c r="F65" s="47"/>
      <c r="G65" s="47">
        <f t="shared" si="11"/>
        <v>30000</v>
      </c>
      <c r="H65" s="47">
        <v>34877</v>
      </c>
      <c r="I65" s="47"/>
      <c r="J65" s="47">
        <f t="shared" si="12"/>
        <v>34877</v>
      </c>
      <c r="K65" s="51">
        <f t="shared" si="9"/>
        <v>4877</v>
      </c>
      <c r="L65" s="51">
        <f t="shared" si="9"/>
        <v>0</v>
      </c>
      <c r="M65" s="51">
        <f t="shared" si="13"/>
        <v>4877</v>
      </c>
    </row>
    <row r="66" spans="1:13" ht="31.5">
      <c r="A66" s="48">
        <v>14</v>
      </c>
      <c r="B66" s="49" t="s">
        <v>357</v>
      </c>
      <c r="C66" s="48" t="s">
        <v>112</v>
      </c>
      <c r="D66" s="49" t="s">
        <v>145</v>
      </c>
      <c r="E66" s="47">
        <v>37000</v>
      </c>
      <c r="F66" s="47"/>
      <c r="G66" s="47">
        <f t="shared" si="11"/>
        <v>37000</v>
      </c>
      <c r="H66" s="47">
        <v>27914</v>
      </c>
      <c r="I66" s="47"/>
      <c r="J66" s="47">
        <f t="shared" si="12"/>
        <v>27914</v>
      </c>
      <c r="K66" s="51">
        <f t="shared" si="9"/>
        <v>-9086</v>
      </c>
      <c r="L66" s="51">
        <f t="shared" si="9"/>
        <v>0</v>
      </c>
      <c r="M66" s="51">
        <f t="shared" si="13"/>
        <v>-9086</v>
      </c>
    </row>
    <row r="67" spans="1:13" ht="63">
      <c r="A67" s="48">
        <v>15</v>
      </c>
      <c r="B67" s="49" t="s">
        <v>358</v>
      </c>
      <c r="C67" s="48" t="s">
        <v>112</v>
      </c>
      <c r="D67" s="49" t="s">
        <v>145</v>
      </c>
      <c r="E67" s="47">
        <v>7919</v>
      </c>
      <c r="F67" s="47">
        <v>9146.2</v>
      </c>
      <c r="G67" s="47">
        <f t="shared" si="11"/>
        <v>17065.2</v>
      </c>
      <c r="H67" s="47">
        <v>4968</v>
      </c>
      <c r="I67" s="47">
        <v>4729</v>
      </c>
      <c r="J67" s="47">
        <f t="shared" si="12"/>
        <v>9697</v>
      </c>
      <c r="K67" s="51">
        <f t="shared" si="9"/>
        <v>-2951</v>
      </c>
      <c r="L67" s="47">
        <f t="shared" si="9"/>
        <v>-4417.200000000001</v>
      </c>
      <c r="M67" s="47">
        <f t="shared" si="13"/>
        <v>-7368.200000000001</v>
      </c>
    </row>
    <row r="68" spans="1:13" ht="47.25">
      <c r="A68" s="48">
        <v>16</v>
      </c>
      <c r="B68" s="49" t="s">
        <v>359</v>
      </c>
      <c r="C68" s="48" t="s">
        <v>125</v>
      </c>
      <c r="D68" s="49" t="s">
        <v>145</v>
      </c>
      <c r="E68" s="47">
        <v>4.7</v>
      </c>
      <c r="F68" s="47">
        <v>5.8</v>
      </c>
      <c r="G68" s="47">
        <f t="shared" si="11"/>
        <v>10.5</v>
      </c>
      <c r="H68" s="47">
        <v>4.7</v>
      </c>
      <c r="I68" s="47">
        <v>5.8</v>
      </c>
      <c r="J68" s="47">
        <f t="shared" si="12"/>
        <v>10.5</v>
      </c>
      <c r="K68" s="51">
        <f t="shared" si="9"/>
        <v>0</v>
      </c>
      <c r="L68" s="51">
        <f t="shared" si="9"/>
        <v>0</v>
      </c>
      <c r="M68" s="51">
        <f t="shared" si="13"/>
        <v>0</v>
      </c>
    </row>
    <row r="69" spans="1:13" ht="18.75">
      <c r="A69" s="44" t="s">
        <v>114</v>
      </c>
      <c r="B69" s="4" t="s">
        <v>115</v>
      </c>
      <c r="C69" s="45"/>
      <c r="D69" s="46"/>
      <c r="E69" s="47"/>
      <c r="F69" s="47"/>
      <c r="G69" s="47">
        <f t="shared" si="11"/>
        <v>0</v>
      </c>
      <c r="H69" s="47"/>
      <c r="I69" s="47"/>
      <c r="J69" s="47"/>
      <c r="K69" s="47"/>
      <c r="L69" s="47"/>
      <c r="M69" s="47"/>
    </row>
    <row r="70" spans="1:13" ht="47.25">
      <c r="A70" s="48">
        <v>1</v>
      </c>
      <c r="B70" s="49" t="s">
        <v>257</v>
      </c>
      <c r="C70" s="48" t="s">
        <v>117</v>
      </c>
      <c r="D70" s="50" t="s">
        <v>209</v>
      </c>
      <c r="E70" s="47">
        <v>100</v>
      </c>
      <c r="F70" s="47"/>
      <c r="G70" s="47"/>
      <c r="H70" s="47">
        <v>100</v>
      </c>
      <c r="I70" s="47"/>
      <c r="J70" s="47"/>
      <c r="K70" s="51">
        <f aca="true" t="shared" si="14" ref="K70:L74">H70-E70</f>
        <v>0</v>
      </c>
      <c r="L70" s="51">
        <f t="shared" si="14"/>
        <v>0</v>
      </c>
      <c r="M70" s="51"/>
    </row>
    <row r="71" spans="1:13" s="58" customFormat="1" ht="31.5">
      <c r="A71" s="48">
        <v>2</v>
      </c>
      <c r="B71" s="49" t="s">
        <v>258</v>
      </c>
      <c r="C71" s="48" t="s">
        <v>117</v>
      </c>
      <c r="D71" s="50" t="s">
        <v>209</v>
      </c>
      <c r="E71" s="47">
        <v>100</v>
      </c>
      <c r="F71" s="47">
        <v>100</v>
      </c>
      <c r="G71" s="47"/>
      <c r="H71" s="47">
        <v>100</v>
      </c>
      <c r="I71" s="47">
        <v>100</v>
      </c>
      <c r="J71" s="47"/>
      <c r="K71" s="51">
        <f t="shared" si="14"/>
        <v>0</v>
      </c>
      <c r="L71" s="51">
        <f t="shared" si="14"/>
        <v>0</v>
      </c>
      <c r="M71" s="51"/>
    </row>
    <row r="72" spans="1:13" s="58" customFormat="1" ht="47.25">
      <c r="A72" s="48">
        <v>3</v>
      </c>
      <c r="B72" s="49" t="s">
        <v>259</v>
      </c>
      <c r="C72" s="48" t="s">
        <v>117</v>
      </c>
      <c r="D72" s="50" t="s">
        <v>209</v>
      </c>
      <c r="E72" s="47"/>
      <c r="F72" s="47">
        <v>100</v>
      </c>
      <c r="G72" s="47"/>
      <c r="H72" s="47"/>
      <c r="I72" s="47">
        <v>100</v>
      </c>
      <c r="J72" s="47"/>
      <c r="K72" s="51">
        <f t="shared" si="14"/>
        <v>0</v>
      </c>
      <c r="L72" s="51">
        <f t="shared" si="14"/>
        <v>0</v>
      </c>
      <c r="M72" s="51"/>
    </row>
    <row r="73" spans="1:13" ht="46.5" customHeight="1">
      <c r="A73" s="48">
        <v>4</v>
      </c>
      <c r="B73" s="49" t="s">
        <v>360</v>
      </c>
      <c r="C73" s="48" t="s">
        <v>117</v>
      </c>
      <c r="D73" s="50" t="s">
        <v>104</v>
      </c>
      <c r="E73" s="47">
        <v>100</v>
      </c>
      <c r="F73" s="47">
        <v>100</v>
      </c>
      <c r="G73" s="47"/>
      <c r="H73" s="47">
        <v>8</v>
      </c>
      <c r="I73" s="47">
        <v>100</v>
      </c>
      <c r="J73" s="47"/>
      <c r="K73" s="51">
        <f t="shared" si="14"/>
        <v>-92</v>
      </c>
      <c r="L73" s="51">
        <f t="shared" si="14"/>
        <v>0</v>
      </c>
      <c r="M73" s="51"/>
    </row>
    <row r="74" spans="1:13" ht="46.5" customHeight="1">
      <c r="A74" s="48">
        <v>5</v>
      </c>
      <c r="B74" s="49" t="s">
        <v>361</v>
      </c>
      <c r="C74" s="48" t="s">
        <v>117</v>
      </c>
      <c r="D74" s="50" t="s">
        <v>145</v>
      </c>
      <c r="E74" s="47">
        <v>6.2</v>
      </c>
      <c r="F74" s="47">
        <v>5.7</v>
      </c>
      <c r="G74" s="47"/>
      <c r="H74" s="47">
        <v>6.2</v>
      </c>
      <c r="I74" s="47">
        <v>5.7</v>
      </c>
      <c r="J74" s="47"/>
      <c r="K74" s="51">
        <f t="shared" si="14"/>
        <v>0</v>
      </c>
      <c r="L74" s="51">
        <f t="shared" si="14"/>
        <v>0</v>
      </c>
      <c r="M74" s="51"/>
    </row>
    <row r="77" spans="1:13" s="59" customFormat="1" ht="18.75">
      <c r="A77" s="59" t="s">
        <v>260</v>
      </c>
      <c r="B77" s="1"/>
      <c r="C77" s="1"/>
      <c r="D77" s="1"/>
      <c r="E77" s="143"/>
      <c r="F77" s="143"/>
      <c r="G77" s="143"/>
      <c r="H77" s="1"/>
      <c r="I77" s="1"/>
      <c r="J77" s="14"/>
      <c r="K77" s="14"/>
      <c r="L77" s="146" t="s">
        <v>261</v>
      </c>
      <c r="M77" s="146"/>
    </row>
    <row r="78" spans="1:13" s="14" customFormat="1" ht="18.75">
      <c r="A78" s="1"/>
      <c r="B78" s="1"/>
      <c r="C78" s="1"/>
      <c r="D78" s="1"/>
      <c r="E78" s="145" t="s">
        <v>121</v>
      </c>
      <c r="F78" s="145"/>
      <c r="G78" s="145"/>
      <c r="H78" s="1"/>
      <c r="I78" s="1"/>
      <c r="L78" s="145" t="s">
        <v>122</v>
      </c>
      <c r="M78" s="145"/>
    </row>
  </sheetData>
  <mergeCells count="19">
    <mergeCell ref="E11:G11"/>
    <mergeCell ref="H11:J11"/>
    <mergeCell ref="K11:M11"/>
    <mergeCell ref="L77:M77"/>
    <mergeCell ref="E77:G77"/>
    <mergeCell ref="A11:A12"/>
    <mergeCell ref="B11:B12"/>
    <mergeCell ref="C11:C12"/>
    <mergeCell ref="D11:D12"/>
    <mergeCell ref="E78:G78"/>
    <mergeCell ref="L78:M78"/>
    <mergeCell ref="A1:M1"/>
    <mergeCell ref="A3:M3"/>
    <mergeCell ref="A4:M4"/>
    <mergeCell ref="A6:M6"/>
    <mergeCell ref="A8:D8"/>
    <mergeCell ref="E8:M8"/>
    <mergeCell ref="A9:D9"/>
    <mergeCell ref="E9:M9"/>
  </mergeCells>
  <printOptions/>
  <pageMargins left="0.7874015748031497" right="0.7874015748031497" top="0.984251968503937" bottom="0.5905511811023623" header="0" footer="0"/>
  <pageSetup fitToHeight="3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60" zoomScaleNormal="75" workbookViewId="0" topLeftCell="A12">
      <selection activeCell="E27" sqref="E27"/>
    </sheetView>
  </sheetViews>
  <sheetFormatPr defaultColWidth="9.140625" defaultRowHeight="12.75"/>
  <cols>
    <col min="1" max="1" width="7.8515625" style="1" customWidth="1"/>
    <col min="2" max="2" width="41.28125" style="1" customWidth="1"/>
    <col min="3" max="3" width="11.00390625" style="1" customWidth="1"/>
    <col min="4" max="4" width="21.421875" style="1" customWidth="1"/>
    <col min="5" max="5" width="14.57421875" style="1" customWidth="1"/>
    <col min="6" max="6" width="14.421875" style="1" customWidth="1"/>
    <col min="7" max="7" width="12.7109375" style="1" customWidth="1"/>
    <col min="8" max="8" width="13.8515625" style="1" customWidth="1"/>
    <col min="9" max="9" width="15.8515625" style="1" customWidth="1"/>
    <col min="10" max="11" width="12.00390625" style="1" customWidth="1"/>
    <col min="12" max="12" width="14.8515625" style="1" customWidth="1"/>
    <col min="13" max="13" width="11.28125" style="1" customWidth="1"/>
    <col min="14" max="16384" width="9.140625" style="1" customWidth="1"/>
  </cols>
  <sheetData>
    <row r="1" spans="1:13" ht="34.5" customHeight="1">
      <c r="A1" s="139" t="s">
        <v>66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3" spans="1:13" ht="20.25">
      <c r="A3" s="140" t="s">
        <v>67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18.75">
      <c r="A4" s="141" t="s">
        <v>68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ht="10.5" customHeight="1"/>
    <row r="6" spans="1:13" ht="17.25" customHeight="1">
      <c r="A6" s="142" t="s">
        <v>339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</row>
    <row r="8" spans="1:13" ht="19.5" customHeight="1">
      <c r="A8" s="143">
        <v>1001070</v>
      </c>
      <c r="B8" s="143"/>
      <c r="C8" s="143"/>
      <c r="D8" s="143"/>
      <c r="F8" s="152" t="s">
        <v>123</v>
      </c>
      <c r="G8" s="152"/>
      <c r="H8" s="152"/>
      <c r="I8" s="152"/>
      <c r="J8" s="152"/>
      <c r="K8" s="152"/>
      <c r="L8" s="152"/>
      <c r="M8" s="152"/>
    </row>
    <row r="9" spans="1:13" ht="18.75">
      <c r="A9" s="141" t="s">
        <v>70</v>
      </c>
      <c r="B9" s="141"/>
      <c r="C9" s="141"/>
      <c r="D9" s="141"/>
      <c r="F9" s="141" t="s">
        <v>71</v>
      </c>
      <c r="G9" s="141"/>
      <c r="H9" s="141"/>
      <c r="I9" s="141"/>
      <c r="J9" s="141"/>
      <c r="K9" s="141"/>
      <c r="L9" s="141"/>
      <c r="M9" s="141"/>
    </row>
    <row r="11" spans="1:13" ht="57.75" customHeight="1">
      <c r="A11" s="144" t="s">
        <v>72</v>
      </c>
      <c r="B11" s="144" t="s">
        <v>73</v>
      </c>
      <c r="C11" s="144" t="s">
        <v>74</v>
      </c>
      <c r="D11" s="144" t="s">
        <v>75</v>
      </c>
      <c r="E11" s="144" t="s">
        <v>76</v>
      </c>
      <c r="F11" s="144"/>
      <c r="G11" s="144"/>
      <c r="H11" s="144" t="s">
        <v>77</v>
      </c>
      <c r="I11" s="144"/>
      <c r="J11" s="144"/>
      <c r="K11" s="144" t="s">
        <v>78</v>
      </c>
      <c r="L11" s="144"/>
      <c r="M11" s="144"/>
    </row>
    <row r="12" spans="1:13" ht="37.5">
      <c r="A12" s="144"/>
      <c r="B12" s="144"/>
      <c r="C12" s="144"/>
      <c r="D12" s="144"/>
      <c r="E12" s="3" t="s">
        <v>79</v>
      </c>
      <c r="F12" s="3" t="s">
        <v>80</v>
      </c>
      <c r="G12" s="3" t="s">
        <v>81</v>
      </c>
      <c r="H12" s="3" t="s">
        <v>79</v>
      </c>
      <c r="I12" s="3" t="s">
        <v>80</v>
      </c>
      <c r="J12" s="3" t="s">
        <v>81</v>
      </c>
      <c r="K12" s="3" t="s">
        <v>79</v>
      </c>
      <c r="L12" s="3" t="s">
        <v>80</v>
      </c>
      <c r="M12" s="3" t="s">
        <v>81</v>
      </c>
    </row>
    <row r="13" spans="1:13" ht="18.75">
      <c r="A13" s="4" t="s">
        <v>82</v>
      </c>
      <c r="B13" s="4" t="s">
        <v>83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39.75" customHeight="1">
      <c r="A14" s="10">
        <v>1</v>
      </c>
      <c r="B14" s="16" t="s">
        <v>124</v>
      </c>
      <c r="C14" s="10" t="s">
        <v>125</v>
      </c>
      <c r="D14" s="10" t="s">
        <v>101</v>
      </c>
      <c r="E14" s="10">
        <v>10571.2</v>
      </c>
      <c r="F14" s="10">
        <v>319</v>
      </c>
      <c r="G14" s="10">
        <f>E14+F14</f>
        <v>10890.2</v>
      </c>
      <c r="H14" s="10">
        <v>10571.2</v>
      </c>
      <c r="I14" s="10"/>
      <c r="J14" s="10">
        <f>H14+I14</f>
        <v>10571.2</v>
      </c>
      <c r="K14" s="10">
        <f aca="true" t="shared" si="0" ref="K14:L18">H14-E14</f>
        <v>0</v>
      </c>
      <c r="L14" s="10">
        <f t="shared" si="0"/>
        <v>-319</v>
      </c>
      <c r="M14" s="10">
        <f>K14+L14</f>
        <v>-319</v>
      </c>
    </row>
    <row r="15" spans="1:13" ht="34.5" customHeight="1">
      <c r="A15" s="10">
        <v>2</v>
      </c>
      <c r="B15" s="6" t="s">
        <v>126</v>
      </c>
      <c r="C15" s="10" t="s">
        <v>88</v>
      </c>
      <c r="D15" s="10" t="s">
        <v>86</v>
      </c>
      <c r="E15" s="10">
        <v>263</v>
      </c>
      <c r="F15" s="10"/>
      <c r="G15" s="10">
        <f>E15+F15</f>
        <v>263</v>
      </c>
      <c r="H15" s="10">
        <v>68</v>
      </c>
      <c r="I15" s="10"/>
      <c r="J15" s="10">
        <f>H15+I15</f>
        <v>68</v>
      </c>
      <c r="K15" s="10">
        <f t="shared" si="0"/>
        <v>-195</v>
      </c>
      <c r="L15" s="10">
        <f t="shared" si="0"/>
        <v>0</v>
      </c>
      <c r="M15" s="10">
        <f>K15+L15</f>
        <v>-195</v>
      </c>
    </row>
    <row r="16" spans="1:13" ht="37.5" customHeight="1" hidden="1">
      <c r="A16" s="36">
        <v>3</v>
      </c>
      <c r="B16" s="6" t="s">
        <v>90</v>
      </c>
      <c r="C16" s="10" t="s">
        <v>88</v>
      </c>
      <c r="D16" s="3" t="s">
        <v>86</v>
      </c>
      <c r="E16" s="10"/>
      <c r="F16" s="10"/>
      <c r="G16" s="10">
        <f>E16+F16</f>
        <v>0</v>
      </c>
      <c r="H16" s="10"/>
      <c r="I16" s="10"/>
      <c r="J16" s="10">
        <f>H16+I16</f>
        <v>0</v>
      </c>
      <c r="K16" s="10">
        <f t="shared" si="0"/>
        <v>0</v>
      </c>
      <c r="L16" s="10">
        <f t="shared" si="0"/>
        <v>0</v>
      </c>
      <c r="M16" s="10">
        <f>K16+L16</f>
        <v>0</v>
      </c>
    </row>
    <row r="17" spans="1:13" ht="40.5" customHeight="1" hidden="1">
      <c r="A17" s="36">
        <v>4</v>
      </c>
      <c r="B17" s="6" t="s">
        <v>91</v>
      </c>
      <c r="C17" s="10" t="s">
        <v>88</v>
      </c>
      <c r="D17" s="3" t="s">
        <v>86</v>
      </c>
      <c r="E17" s="10"/>
      <c r="F17" s="10"/>
      <c r="G17" s="10">
        <f>E17+F17</f>
        <v>0</v>
      </c>
      <c r="H17" s="10"/>
      <c r="I17" s="10"/>
      <c r="J17" s="10">
        <f>H17+I17</f>
        <v>0</v>
      </c>
      <c r="K17" s="10">
        <f t="shared" si="0"/>
        <v>0</v>
      </c>
      <c r="L17" s="10">
        <f t="shared" si="0"/>
        <v>0</v>
      </c>
      <c r="M17" s="10">
        <f>K17+L17</f>
        <v>0</v>
      </c>
    </row>
    <row r="18" spans="1:13" ht="40.5" customHeight="1" hidden="1">
      <c r="A18" s="36">
        <v>5</v>
      </c>
      <c r="B18" s="6" t="s">
        <v>127</v>
      </c>
      <c r="C18" s="10" t="s">
        <v>88</v>
      </c>
      <c r="D18" s="3" t="s">
        <v>86</v>
      </c>
      <c r="E18" s="10"/>
      <c r="F18" s="10"/>
      <c r="G18" s="10">
        <f>E18+F18</f>
        <v>0</v>
      </c>
      <c r="H18" s="10"/>
      <c r="I18" s="10"/>
      <c r="J18" s="10">
        <f>H18+I18</f>
        <v>0</v>
      </c>
      <c r="K18" s="10">
        <f t="shared" si="0"/>
        <v>0</v>
      </c>
      <c r="L18" s="10">
        <f t="shared" si="0"/>
        <v>0</v>
      </c>
      <c r="M18" s="10">
        <f>K18+L18</f>
        <v>0</v>
      </c>
    </row>
    <row r="19" spans="1:13" ht="18.75">
      <c r="A19" s="4" t="s">
        <v>94</v>
      </c>
      <c r="B19" s="4" t="s">
        <v>95</v>
      </c>
      <c r="C19" s="5"/>
      <c r="D19" s="10"/>
      <c r="E19" s="10"/>
      <c r="F19" s="10"/>
      <c r="G19" s="5"/>
      <c r="H19" s="5"/>
      <c r="I19" s="5"/>
      <c r="J19" s="5"/>
      <c r="K19" s="5"/>
      <c r="L19" s="5"/>
      <c r="M19" s="5"/>
    </row>
    <row r="20" spans="1:13" ht="60.75" customHeight="1">
      <c r="A20" s="10">
        <v>1</v>
      </c>
      <c r="B20" s="16" t="s">
        <v>128</v>
      </c>
      <c r="C20" s="10" t="s">
        <v>100</v>
      </c>
      <c r="D20" s="10" t="s">
        <v>104</v>
      </c>
      <c r="E20" s="17">
        <v>1600</v>
      </c>
      <c r="F20" s="17"/>
      <c r="G20" s="17">
        <f aca="true" t="shared" si="1" ref="G20:G25">E20+F20</f>
        <v>1600</v>
      </c>
      <c r="H20" s="17">
        <v>1778</v>
      </c>
      <c r="I20" s="17"/>
      <c r="J20" s="17">
        <f aca="true" t="shared" si="2" ref="J20:J25">H20+I20</f>
        <v>1778</v>
      </c>
      <c r="K20" s="10">
        <f aca="true" t="shared" si="3" ref="K20:L22">H20-E20</f>
        <v>178</v>
      </c>
      <c r="L20" s="10">
        <f t="shared" si="3"/>
        <v>0</v>
      </c>
      <c r="M20" s="10">
        <f aca="true" t="shared" si="4" ref="M20:M25">K20+L20</f>
        <v>178</v>
      </c>
    </row>
    <row r="21" spans="1:13" ht="59.25" customHeight="1">
      <c r="A21" s="10">
        <v>2</v>
      </c>
      <c r="B21" s="16" t="s">
        <v>129</v>
      </c>
      <c r="C21" s="10" t="s">
        <v>100</v>
      </c>
      <c r="D21" s="10" t="s">
        <v>104</v>
      </c>
      <c r="E21" s="17">
        <v>50</v>
      </c>
      <c r="F21" s="10"/>
      <c r="G21" s="17">
        <f t="shared" si="1"/>
        <v>50</v>
      </c>
      <c r="H21" s="17">
        <v>2</v>
      </c>
      <c r="I21" s="17"/>
      <c r="J21" s="17">
        <f t="shared" si="2"/>
        <v>2</v>
      </c>
      <c r="K21" s="17">
        <f t="shared" si="3"/>
        <v>-48</v>
      </c>
      <c r="L21" s="17">
        <f t="shared" si="3"/>
        <v>0</v>
      </c>
      <c r="M21" s="17">
        <f t="shared" si="4"/>
        <v>-48</v>
      </c>
    </row>
    <row r="22" spans="1:13" ht="59.25" customHeight="1">
      <c r="A22" s="10">
        <v>3</v>
      </c>
      <c r="B22" s="16" t="s">
        <v>130</v>
      </c>
      <c r="C22" s="10" t="s">
        <v>100</v>
      </c>
      <c r="D22" s="10" t="s">
        <v>104</v>
      </c>
      <c r="E22" s="17">
        <v>30</v>
      </c>
      <c r="F22" s="10"/>
      <c r="G22" s="17">
        <f t="shared" si="1"/>
        <v>30</v>
      </c>
      <c r="H22" s="17">
        <v>5</v>
      </c>
      <c r="I22" s="17"/>
      <c r="J22" s="17">
        <f t="shared" si="2"/>
        <v>5</v>
      </c>
      <c r="K22" s="17">
        <f t="shared" si="3"/>
        <v>-25</v>
      </c>
      <c r="L22" s="17">
        <f t="shared" si="3"/>
        <v>0</v>
      </c>
      <c r="M22" s="17">
        <f t="shared" si="4"/>
        <v>-25</v>
      </c>
    </row>
    <row r="23" spans="1:13" ht="59.25" customHeight="1">
      <c r="A23" s="10">
        <v>4</v>
      </c>
      <c r="B23" s="16" t="s">
        <v>131</v>
      </c>
      <c r="C23" s="10" t="s">
        <v>100</v>
      </c>
      <c r="D23" s="10" t="s">
        <v>104</v>
      </c>
      <c r="E23" s="17">
        <v>15</v>
      </c>
      <c r="F23" s="10"/>
      <c r="G23" s="17">
        <f t="shared" si="1"/>
        <v>15</v>
      </c>
      <c r="H23" s="17">
        <v>3</v>
      </c>
      <c r="I23" s="17"/>
      <c r="J23" s="17">
        <f t="shared" si="2"/>
        <v>3</v>
      </c>
      <c r="K23" s="17">
        <f>H23-E23</f>
        <v>-12</v>
      </c>
      <c r="L23" s="17">
        <f>I23-F23</f>
        <v>0</v>
      </c>
      <c r="M23" s="17">
        <f t="shared" si="4"/>
        <v>-12</v>
      </c>
    </row>
    <row r="24" spans="1:13" ht="46.5" customHeight="1">
      <c r="A24" s="10">
        <v>5</v>
      </c>
      <c r="B24" s="16" t="s">
        <v>132</v>
      </c>
      <c r="C24" s="10" t="s">
        <v>100</v>
      </c>
      <c r="D24" s="10" t="s">
        <v>104</v>
      </c>
      <c r="E24" s="17">
        <v>35</v>
      </c>
      <c r="F24" s="10"/>
      <c r="G24" s="17">
        <f t="shared" si="1"/>
        <v>35</v>
      </c>
      <c r="H24" s="17">
        <v>2</v>
      </c>
      <c r="I24" s="17"/>
      <c r="J24" s="17">
        <f t="shared" si="2"/>
        <v>2</v>
      </c>
      <c r="K24" s="17">
        <f>H24-E24</f>
        <v>-33</v>
      </c>
      <c r="L24" s="17"/>
      <c r="M24" s="17">
        <f t="shared" si="4"/>
        <v>-33</v>
      </c>
    </row>
    <row r="25" spans="1:13" ht="25.5" customHeight="1">
      <c r="A25" s="10">
        <v>6</v>
      </c>
      <c r="B25" s="16" t="s">
        <v>133</v>
      </c>
      <c r="C25" s="10" t="s">
        <v>97</v>
      </c>
      <c r="D25" s="10" t="s">
        <v>104</v>
      </c>
      <c r="E25" s="17">
        <v>40</v>
      </c>
      <c r="F25" s="10"/>
      <c r="G25" s="17">
        <f t="shared" si="1"/>
        <v>40</v>
      </c>
      <c r="H25" s="17">
        <v>13</v>
      </c>
      <c r="I25" s="17"/>
      <c r="J25" s="17">
        <f t="shared" si="2"/>
        <v>13</v>
      </c>
      <c r="K25" s="17">
        <f>H25-E25</f>
        <v>-27</v>
      </c>
      <c r="L25" s="17"/>
      <c r="M25" s="17">
        <f t="shared" si="4"/>
        <v>-27</v>
      </c>
    </row>
    <row r="26" spans="1:13" ht="18.75">
      <c r="A26" s="4" t="s">
        <v>105</v>
      </c>
      <c r="B26" s="4" t="s">
        <v>106</v>
      </c>
      <c r="C26" s="5"/>
      <c r="D26" s="5"/>
      <c r="E26" s="10"/>
      <c r="F26" s="10"/>
      <c r="G26" s="5"/>
      <c r="H26" s="5"/>
      <c r="I26" s="5"/>
      <c r="J26" s="5"/>
      <c r="K26" s="5"/>
      <c r="L26" s="5"/>
      <c r="M26" s="5"/>
    </row>
    <row r="27" spans="1:13" ht="40.5" customHeight="1">
      <c r="A27" s="10">
        <v>1</v>
      </c>
      <c r="B27" s="6" t="s">
        <v>134</v>
      </c>
      <c r="C27" s="10" t="s">
        <v>112</v>
      </c>
      <c r="D27" s="10" t="s">
        <v>101</v>
      </c>
      <c r="E27" s="10">
        <v>3349.5</v>
      </c>
      <c r="F27" s="10"/>
      <c r="G27" s="10">
        <f>E27+F27</f>
        <v>3349.5</v>
      </c>
      <c r="H27" s="10">
        <v>9788.1</v>
      </c>
      <c r="I27" s="10"/>
      <c r="J27" s="10">
        <f>H27+I27</f>
        <v>9788.1</v>
      </c>
      <c r="K27" s="10">
        <f>H27-E27</f>
        <v>6438.6</v>
      </c>
      <c r="L27" s="10">
        <f>I27-F27</f>
        <v>0</v>
      </c>
      <c r="M27" s="10">
        <f>K27+L27</f>
        <v>6438.6</v>
      </c>
    </row>
    <row r="28" spans="1:13" ht="37.5" hidden="1">
      <c r="A28" s="36">
        <v>4</v>
      </c>
      <c r="B28" s="16" t="s">
        <v>113</v>
      </c>
      <c r="C28" s="10" t="s">
        <v>112</v>
      </c>
      <c r="D28" s="10" t="s">
        <v>101</v>
      </c>
      <c r="E28" s="17"/>
      <c r="F28" s="17"/>
      <c r="G28" s="17">
        <f>E28+F28</f>
        <v>0</v>
      </c>
      <c r="H28" s="17"/>
      <c r="I28" s="17"/>
      <c r="J28" s="17">
        <f>H28+I28</f>
        <v>0</v>
      </c>
      <c r="K28" s="17">
        <f>H28-E28</f>
        <v>0</v>
      </c>
      <c r="L28" s="17">
        <f>I28-F28</f>
        <v>0</v>
      </c>
      <c r="M28" s="17">
        <f>K28+L28</f>
        <v>0</v>
      </c>
    </row>
    <row r="29" spans="1:13" ht="18.75">
      <c r="A29" s="4" t="s">
        <v>114</v>
      </c>
      <c r="B29" s="4" t="s">
        <v>115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79.5" customHeight="1">
      <c r="A30" s="10">
        <v>1</v>
      </c>
      <c r="B30" s="16" t="s">
        <v>135</v>
      </c>
      <c r="C30" s="10" t="s">
        <v>117</v>
      </c>
      <c r="D30" s="10" t="s">
        <v>101</v>
      </c>
      <c r="E30" s="10">
        <v>100</v>
      </c>
      <c r="F30" s="5"/>
      <c r="G30" s="17">
        <f>E30+F30</f>
        <v>100</v>
      </c>
      <c r="H30" s="10">
        <v>100</v>
      </c>
      <c r="I30" s="5"/>
      <c r="J30" s="17">
        <f>H30+I30</f>
        <v>100</v>
      </c>
      <c r="K30" s="17">
        <f>H30-E30</f>
        <v>0</v>
      </c>
      <c r="L30" s="17">
        <f>I30-F30</f>
        <v>0</v>
      </c>
      <c r="M30" s="17">
        <f>K30+L30</f>
        <v>0</v>
      </c>
    </row>
    <row r="31" spans="1:13" ht="18.75">
      <c r="A31" s="18"/>
      <c r="B31" s="19"/>
      <c r="C31" s="14"/>
      <c r="D31" s="20"/>
      <c r="E31" s="14"/>
      <c r="F31" s="14"/>
      <c r="G31" s="14"/>
      <c r="H31" s="14"/>
      <c r="I31" s="14"/>
      <c r="J31" s="14"/>
      <c r="K31" s="14"/>
      <c r="L31" s="14"/>
      <c r="M31" s="14"/>
    </row>
    <row r="33" spans="1:13" ht="18.75">
      <c r="A33" s="59" t="s">
        <v>260</v>
      </c>
      <c r="E33" s="143"/>
      <c r="F33" s="143"/>
      <c r="G33" s="143"/>
      <c r="J33" s="14"/>
      <c r="K33" s="14"/>
      <c r="L33" s="146" t="s">
        <v>261</v>
      </c>
      <c r="M33" s="146"/>
    </row>
    <row r="34" spans="5:13" ht="18.75">
      <c r="E34" s="145" t="s">
        <v>121</v>
      </c>
      <c r="F34" s="145"/>
      <c r="G34" s="145"/>
      <c r="J34" s="14"/>
      <c r="K34" s="14"/>
      <c r="L34" s="145" t="s">
        <v>122</v>
      </c>
      <c r="M34" s="145"/>
    </row>
  </sheetData>
  <mergeCells count="19">
    <mergeCell ref="E34:G34"/>
    <mergeCell ref="E11:G11"/>
    <mergeCell ref="H11:J11"/>
    <mergeCell ref="K11:M11"/>
    <mergeCell ref="E33:G33"/>
    <mergeCell ref="L33:M33"/>
    <mergeCell ref="L34:M34"/>
    <mergeCell ref="A11:A12"/>
    <mergeCell ref="B11:B12"/>
    <mergeCell ref="C11:C12"/>
    <mergeCell ref="D11:D12"/>
    <mergeCell ref="A8:D8"/>
    <mergeCell ref="F8:M8"/>
    <mergeCell ref="A9:D9"/>
    <mergeCell ref="F9:M9"/>
    <mergeCell ref="A1:M1"/>
    <mergeCell ref="A3:M3"/>
    <mergeCell ref="A4:M4"/>
    <mergeCell ref="A6:M6"/>
  </mergeCells>
  <printOptions/>
  <pageMargins left="0.7874015748031497" right="0.7874015748031497" top="0.984251968503937" bottom="0.5905511811023623" header="0" footer="0"/>
  <pageSetup fitToHeight="2" horizontalDpi="600" verticalDpi="600" orientation="landscape" paperSize="9" scale="64" r:id="rId1"/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="75" zoomScaleNormal="75" workbookViewId="0" topLeftCell="A1">
      <selection activeCell="H32" sqref="H32"/>
    </sheetView>
  </sheetViews>
  <sheetFormatPr defaultColWidth="9.140625" defaultRowHeight="12.75"/>
  <cols>
    <col min="1" max="1" width="7.8515625" style="1" customWidth="1"/>
    <col min="2" max="2" width="45.140625" style="1" customWidth="1"/>
    <col min="3" max="3" width="12.140625" style="1" customWidth="1"/>
    <col min="4" max="4" width="19.00390625" style="1" customWidth="1"/>
    <col min="5" max="5" width="14.00390625" style="1" customWidth="1"/>
    <col min="6" max="6" width="14.28125" style="1" customWidth="1"/>
    <col min="7" max="7" width="17.00390625" style="1" customWidth="1"/>
    <col min="8" max="9" width="14.8515625" style="1" customWidth="1"/>
    <col min="10" max="10" width="15.57421875" style="1" customWidth="1"/>
    <col min="11" max="12" width="16.140625" style="1" customWidth="1"/>
    <col min="13" max="13" width="16.57421875" style="1" customWidth="1"/>
    <col min="14" max="16384" width="9.140625" style="1" customWidth="1"/>
  </cols>
  <sheetData>
    <row r="1" spans="1:13" ht="34.5" customHeight="1">
      <c r="A1" s="139" t="s">
        <v>66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ht="18.75"/>
    <row r="3" spans="1:13" ht="20.25">
      <c r="A3" s="140" t="s">
        <v>67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18.75">
      <c r="A4" s="141" t="s">
        <v>68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ht="21.75" customHeight="1"/>
    <row r="6" spans="1:13" ht="17.25" customHeight="1">
      <c r="A6" s="142" t="s">
        <v>339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</row>
    <row r="7" ht="18.75"/>
    <row r="8" spans="1:13" ht="18.75">
      <c r="A8" s="143">
        <v>1001080</v>
      </c>
      <c r="B8" s="143"/>
      <c r="C8" s="143"/>
      <c r="D8" s="143"/>
      <c r="F8" s="143" t="s">
        <v>136</v>
      </c>
      <c r="G8" s="143"/>
      <c r="H8" s="143"/>
      <c r="I8" s="143"/>
      <c r="J8" s="143"/>
      <c r="K8" s="143"/>
      <c r="L8" s="143"/>
      <c r="M8" s="143"/>
    </row>
    <row r="9" spans="1:13" ht="18.75">
      <c r="A9" s="141" t="s">
        <v>70</v>
      </c>
      <c r="B9" s="141"/>
      <c r="C9" s="141"/>
      <c r="D9" s="141"/>
      <c r="F9" s="141" t="s">
        <v>71</v>
      </c>
      <c r="G9" s="141"/>
      <c r="H9" s="141"/>
      <c r="I9" s="141"/>
      <c r="J9" s="141"/>
      <c r="K9" s="141"/>
      <c r="L9" s="141"/>
      <c r="M9" s="141"/>
    </row>
    <row r="10" ht="18.75"/>
    <row r="11" spans="1:13" ht="57.75" customHeight="1">
      <c r="A11" s="144" t="s">
        <v>72</v>
      </c>
      <c r="B11" s="144" t="s">
        <v>73</v>
      </c>
      <c r="C11" s="144" t="s">
        <v>74</v>
      </c>
      <c r="D11" s="144" t="s">
        <v>75</v>
      </c>
      <c r="E11" s="144" t="s">
        <v>76</v>
      </c>
      <c r="F11" s="144"/>
      <c r="G11" s="144"/>
      <c r="H11" s="144" t="s">
        <v>77</v>
      </c>
      <c r="I11" s="144"/>
      <c r="J11" s="144"/>
      <c r="K11" s="144" t="s">
        <v>78</v>
      </c>
      <c r="L11" s="144"/>
      <c r="M11" s="144"/>
    </row>
    <row r="12" spans="1:13" ht="56.25">
      <c r="A12" s="144"/>
      <c r="B12" s="144"/>
      <c r="C12" s="144"/>
      <c r="D12" s="144"/>
      <c r="E12" s="3" t="s">
        <v>79</v>
      </c>
      <c r="F12" s="3" t="s">
        <v>80</v>
      </c>
      <c r="G12" s="3" t="s">
        <v>81</v>
      </c>
      <c r="H12" s="3" t="s">
        <v>79</v>
      </c>
      <c r="I12" s="3" t="s">
        <v>80</v>
      </c>
      <c r="J12" s="3" t="s">
        <v>81</v>
      </c>
      <c r="K12" s="3" t="s">
        <v>79</v>
      </c>
      <c r="L12" s="3" t="s">
        <v>80</v>
      </c>
      <c r="M12" s="3" t="s">
        <v>81</v>
      </c>
    </row>
    <row r="13" spans="1:13" ht="18.75">
      <c r="A13" s="105" t="s">
        <v>82</v>
      </c>
      <c r="B13" s="4" t="s">
        <v>83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37.5" customHeight="1">
      <c r="A14" s="10">
        <v>1</v>
      </c>
      <c r="B14" s="6" t="s">
        <v>137</v>
      </c>
      <c r="C14" s="3" t="s">
        <v>100</v>
      </c>
      <c r="D14" s="3" t="s">
        <v>86</v>
      </c>
      <c r="E14" s="7">
        <v>7</v>
      </c>
      <c r="F14" s="7"/>
      <c r="G14" s="8">
        <f>E14+F14</f>
        <v>7</v>
      </c>
      <c r="H14" s="7">
        <v>7</v>
      </c>
      <c r="I14" s="7"/>
      <c r="J14" s="8">
        <f aca="true" t="shared" si="0" ref="J14:J21">H14+I14</f>
        <v>7</v>
      </c>
      <c r="K14" s="8">
        <f>H14-E14</f>
        <v>0</v>
      </c>
      <c r="L14" s="8">
        <f aca="true" t="shared" si="1" ref="L14:M21">I14-F14</f>
        <v>0</v>
      </c>
      <c r="M14" s="8">
        <f t="shared" si="1"/>
        <v>0</v>
      </c>
    </row>
    <row r="15" spans="1:13" ht="37.5">
      <c r="A15" s="10">
        <v>2</v>
      </c>
      <c r="B15" s="6" t="s">
        <v>87</v>
      </c>
      <c r="C15" s="3" t="s">
        <v>88</v>
      </c>
      <c r="D15" s="3" t="s">
        <v>86</v>
      </c>
      <c r="E15" s="7">
        <v>6</v>
      </c>
      <c r="F15" s="7"/>
      <c r="G15" s="8">
        <f aca="true" t="shared" si="2" ref="G15:G21">E15+F15</f>
        <v>6</v>
      </c>
      <c r="H15" s="7">
        <v>6</v>
      </c>
      <c r="I15" s="7"/>
      <c r="J15" s="8">
        <f t="shared" si="0"/>
        <v>6</v>
      </c>
      <c r="K15" s="8">
        <f aca="true" t="shared" si="3" ref="K15:K21">H15-E15</f>
        <v>0</v>
      </c>
      <c r="L15" s="8">
        <f t="shared" si="1"/>
        <v>0</v>
      </c>
      <c r="M15" s="8">
        <f t="shared" si="1"/>
        <v>0</v>
      </c>
    </row>
    <row r="16" spans="1:13" ht="37.5">
      <c r="A16" s="10">
        <v>3</v>
      </c>
      <c r="B16" s="6" t="s">
        <v>89</v>
      </c>
      <c r="C16" s="3" t="s">
        <v>88</v>
      </c>
      <c r="D16" s="3" t="s">
        <v>86</v>
      </c>
      <c r="E16" s="7">
        <v>2135</v>
      </c>
      <c r="F16" s="7"/>
      <c r="G16" s="8">
        <f t="shared" si="2"/>
        <v>2135</v>
      </c>
      <c r="H16" s="7">
        <v>2091</v>
      </c>
      <c r="I16" s="7"/>
      <c r="J16" s="8">
        <f t="shared" si="0"/>
        <v>2091</v>
      </c>
      <c r="K16" s="8">
        <f t="shared" si="3"/>
        <v>-44</v>
      </c>
      <c r="L16" s="8">
        <f t="shared" si="1"/>
        <v>0</v>
      </c>
      <c r="M16" s="8">
        <f t="shared" si="1"/>
        <v>-44</v>
      </c>
    </row>
    <row r="17" spans="1:13" ht="37.5">
      <c r="A17" s="10">
        <v>4</v>
      </c>
      <c r="B17" s="6" t="s">
        <v>90</v>
      </c>
      <c r="C17" s="3" t="s">
        <v>88</v>
      </c>
      <c r="D17" s="3" t="s">
        <v>86</v>
      </c>
      <c r="E17" s="7">
        <v>523</v>
      </c>
      <c r="F17" s="7"/>
      <c r="G17" s="8">
        <f t="shared" si="2"/>
        <v>523</v>
      </c>
      <c r="H17" s="7">
        <v>515</v>
      </c>
      <c r="I17" s="7"/>
      <c r="J17" s="8">
        <f t="shared" si="0"/>
        <v>515</v>
      </c>
      <c r="K17" s="8">
        <f t="shared" si="3"/>
        <v>-8</v>
      </c>
      <c r="L17" s="8">
        <f t="shared" si="1"/>
        <v>0</v>
      </c>
      <c r="M17" s="8">
        <f t="shared" si="1"/>
        <v>-8</v>
      </c>
    </row>
    <row r="18" spans="1:13" ht="37.5">
      <c r="A18" s="10">
        <v>5</v>
      </c>
      <c r="B18" s="6" t="s">
        <v>91</v>
      </c>
      <c r="C18" s="3" t="s">
        <v>88</v>
      </c>
      <c r="D18" s="3" t="s">
        <v>86</v>
      </c>
      <c r="E18" s="7">
        <v>304</v>
      </c>
      <c r="F18" s="7"/>
      <c r="G18" s="8">
        <f t="shared" si="2"/>
        <v>304</v>
      </c>
      <c r="H18" s="7">
        <v>293</v>
      </c>
      <c r="I18" s="7"/>
      <c r="J18" s="8">
        <f t="shared" si="0"/>
        <v>293</v>
      </c>
      <c r="K18" s="8">
        <f t="shared" si="3"/>
        <v>-11</v>
      </c>
      <c r="L18" s="8">
        <f t="shared" si="1"/>
        <v>0</v>
      </c>
      <c r="M18" s="8">
        <f t="shared" si="1"/>
        <v>-11</v>
      </c>
    </row>
    <row r="19" spans="1:13" ht="37.5" customHeight="1">
      <c r="A19" s="10">
        <v>6</v>
      </c>
      <c r="B19" s="6" t="s">
        <v>93</v>
      </c>
      <c r="C19" s="3" t="s">
        <v>88</v>
      </c>
      <c r="D19" s="3" t="s">
        <v>86</v>
      </c>
      <c r="E19" s="7">
        <v>1465</v>
      </c>
      <c r="F19" s="7">
        <v>3904</v>
      </c>
      <c r="G19" s="8">
        <f t="shared" si="2"/>
        <v>5369</v>
      </c>
      <c r="H19" s="7">
        <v>1440</v>
      </c>
      <c r="I19" s="7">
        <v>2893</v>
      </c>
      <c r="J19" s="8">
        <f t="shared" si="0"/>
        <v>4333</v>
      </c>
      <c r="K19" s="8">
        <f t="shared" si="3"/>
        <v>-25</v>
      </c>
      <c r="L19" s="8">
        <f t="shared" si="1"/>
        <v>-1011</v>
      </c>
      <c r="M19" s="8">
        <f t="shared" si="1"/>
        <v>-1036</v>
      </c>
    </row>
    <row r="20" spans="1:13" ht="60" customHeight="1">
      <c r="A20" s="10">
        <v>7</v>
      </c>
      <c r="B20" s="6" t="s">
        <v>362</v>
      </c>
      <c r="C20" s="3" t="s">
        <v>88</v>
      </c>
      <c r="D20" s="3" t="s">
        <v>363</v>
      </c>
      <c r="E20" s="7">
        <v>12002</v>
      </c>
      <c r="F20" s="7">
        <v>24419</v>
      </c>
      <c r="G20" s="8">
        <f t="shared" si="2"/>
        <v>36421</v>
      </c>
      <c r="H20" s="7">
        <v>11234</v>
      </c>
      <c r="I20" s="7">
        <v>28798</v>
      </c>
      <c r="J20" s="8">
        <f t="shared" si="0"/>
        <v>40032</v>
      </c>
      <c r="K20" s="8">
        <f t="shared" si="3"/>
        <v>-768</v>
      </c>
      <c r="L20" s="8">
        <f t="shared" si="1"/>
        <v>4379</v>
      </c>
      <c r="M20" s="8">
        <f t="shared" si="1"/>
        <v>3611</v>
      </c>
    </row>
    <row r="21" spans="1:13" ht="75">
      <c r="A21" s="10">
        <v>8</v>
      </c>
      <c r="B21" s="6" t="s">
        <v>364</v>
      </c>
      <c r="C21" s="3" t="s">
        <v>88</v>
      </c>
      <c r="D21" s="3" t="s">
        <v>86</v>
      </c>
      <c r="E21" s="7">
        <v>484</v>
      </c>
      <c r="F21" s="7">
        <v>2774</v>
      </c>
      <c r="G21" s="8">
        <f t="shared" si="2"/>
        <v>3258</v>
      </c>
      <c r="H21" s="7">
        <v>459</v>
      </c>
      <c r="I21" s="7">
        <v>2970</v>
      </c>
      <c r="J21" s="8">
        <f t="shared" si="0"/>
        <v>3429</v>
      </c>
      <c r="K21" s="8">
        <f t="shared" si="3"/>
        <v>-25</v>
      </c>
      <c r="L21" s="8">
        <f t="shared" si="1"/>
        <v>196</v>
      </c>
      <c r="M21" s="8">
        <f t="shared" si="1"/>
        <v>171</v>
      </c>
    </row>
    <row r="22" spans="1:13" ht="18.75">
      <c r="A22" s="4" t="s">
        <v>94</v>
      </c>
      <c r="B22" s="4" t="s">
        <v>95</v>
      </c>
      <c r="C22" s="3"/>
      <c r="D22" s="5"/>
      <c r="E22" s="7"/>
      <c r="F22" s="7"/>
      <c r="G22" s="7"/>
      <c r="H22" s="7"/>
      <c r="I22" s="7"/>
      <c r="J22" s="7"/>
      <c r="K22" s="7"/>
      <c r="L22" s="7"/>
      <c r="M22" s="7"/>
    </row>
    <row r="23" spans="1:13" ht="18.75">
      <c r="A23" s="10">
        <v>1</v>
      </c>
      <c r="B23" s="5" t="s">
        <v>138</v>
      </c>
      <c r="C23" s="3" t="s">
        <v>88</v>
      </c>
      <c r="D23" s="11" t="s">
        <v>101</v>
      </c>
      <c r="E23" s="7">
        <v>4861</v>
      </c>
      <c r="F23" s="7">
        <v>8068</v>
      </c>
      <c r="G23" s="7">
        <f>E23+F23</f>
        <v>12929</v>
      </c>
      <c r="H23" s="7">
        <v>3990</v>
      </c>
      <c r="I23" s="7">
        <v>14186</v>
      </c>
      <c r="J23" s="7">
        <f>H23+I23</f>
        <v>18176</v>
      </c>
      <c r="K23" s="7">
        <f aca="true" t="shared" si="4" ref="K23:M27">H23-E23</f>
        <v>-871</v>
      </c>
      <c r="L23" s="7">
        <f t="shared" si="4"/>
        <v>6118</v>
      </c>
      <c r="M23" s="7">
        <f t="shared" si="4"/>
        <v>5247</v>
      </c>
    </row>
    <row r="24" spans="1:13" ht="18.75">
      <c r="A24" s="10">
        <v>2</v>
      </c>
      <c r="B24" s="5" t="s">
        <v>139</v>
      </c>
      <c r="C24" s="3" t="s">
        <v>88</v>
      </c>
      <c r="D24" s="11" t="s">
        <v>101</v>
      </c>
      <c r="E24" s="7">
        <v>359</v>
      </c>
      <c r="F24" s="7">
        <v>1439</v>
      </c>
      <c r="G24" s="7">
        <f>E24+F24</f>
        <v>1798</v>
      </c>
      <c r="H24" s="7">
        <v>357</v>
      </c>
      <c r="I24" s="7">
        <v>1584</v>
      </c>
      <c r="J24" s="7">
        <f>H24+I24</f>
        <v>1941</v>
      </c>
      <c r="K24" s="7">
        <f t="shared" si="4"/>
        <v>-2</v>
      </c>
      <c r="L24" s="7">
        <f t="shared" si="4"/>
        <v>145</v>
      </c>
      <c r="M24" s="7">
        <f t="shared" si="4"/>
        <v>143</v>
      </c>
    </row>
    <row r="25" spans="1:13" ht="37.5">
      <c r="A25" s="10">
        <v>3</v>
      </c>
      <c r="B25" s="9" t="s">
        <v>140</v>
      </c>
      <c r="C25" s="3" t="s">
        <v>88</v>
      </c>
      <c r="D25" s="11" t="s">
        <v>101</v>
      </c>
      <c r="E25" s="7">
        <v>131</v>
      </c>
      <c r="F25" s="7">
        <v>42</v>
      </c>
      <c r="G25" s="7">
        <f>E25+F25</f>
        <v>173</v>
      </c>
      <c r="H25" s="7">
        <v>116</v>
      </c>
      <c r="I25" s="7">
        <v>42</v>
      </c>
      <c r="J25" s="7">
        <f>H25+I25</f>
        <v>158</v>
      </c>
      <c r="K25" s="7">
        <f t="shared" si="4"/>
        <v>-15</v>
      </c>
      <c r="L25" s="7">
        <f t="shared" si="4"/>
        <v>0</v>
      </c>
      <c r="M25" s="7">
        <f t="shared" si="4"/>
        <v>-15</v>
      </c>
    </row>
    <row r="26" spans="1:13" ht="18.75">
      <c r="A26" s="10">
        <v>4</v>
      </c>
      <c r="B26" s="5" t="s">
        <v>141</v>
      </c>
      <c r="C26" s="3" t="s">
        <v>88</v>
      </c>
      <c r="D26" s="11" t="s">
        <v>101</v>
      </c>
      <c r="E26" s="7">
        <v>2</v>
      </c>
      <c r="F26" s="7"/>
      <c r="G26" s="7">
        <f>E26+F26</f>
        <v>2</v>
      </c>
      <c r="H26" s="7">
        <v>2</v>
      </c>
      <c r="I26" s="7"/>
      <c r="J26" s="7">
        <f>H26+I26</f>
        <v>2</v>
      </c>
      <c r="K26" s="7">
        <f t="shared" si="4"/>
        <v>0</v>
      </c>
      <c r="L26" s="7">
        <f t="shared" si="4"/>
        <v>0</v>
      </c>
      <c r="M26" s="7">
        <f t="shared" si="4"/>
        <v>0</v>
      </c>
    </row>
    <row r="27" spans="1:13" ht="57" customHeight="1">
      <c r="A27" s="10">
        <v>5</v>
      </c>
      <c r="B27" s="9" t="s">
        <v>365</v>
      </c>
      <c r="C27" s="3" t="s">
        <v>88</v>
      </c>
      <c r="D27" s="21" t="s">
        <v>366</v>
      </c>
      <c r="E27" s="7">
        <v>3474</v>
      </c>
      <c r="F27" s="7"/>
      <c r="G27" s="7">
        <f>E27+F27</f>
        <v>3474</v>
      </c>
      <c r="H27" s="7">
        <v>3811</v>
      </c>
      <c r="I27" s="7"/>
      <c r="J27" s="7">
        <f>H27+I27</f>
        <v>3811</v>
      </c>
      <c r="K27" s="7">
        <f t="shared" si="4"/>
        <v>337</v>
      </c>
      <c r="L27" s="7">
        <f t="shared" si="4"/>
        <v>0</v>
      </c>
      <c r="M27" s="7">
        <f t="shared" si="4"/>
        <v>337</v>
      </c>
    </row>
    <row r="28" spans="1:13" ht="18.75">
      <c r="A28" s="4" t="s">
        <v>105</v>
      </c>
      <c r="B28" s="4" t="s">
        <v>106</v>
      </c>
      <c r="C28" s="5"/>
      <c r="D28" s="5"/>
      <c r="E28" s="7"/>
      <c r="F28" s="7"/>
      <c r="G28" s="7"/>
      <c r="H28" s="7"/>
      <c r="I28" s="7"/>
      <c r="J28" s="7"/>
      <c r="K28" s="7"/>
      <c r="L28" s="7"/>
      <c r="M28" s="7"/>
    </row>
    <row r="29" spans="1:13" ht="39" customHeight="1">
      <c r="A29" s="10">
        <v>1</v>
      </c>
      <c r="B29" s="12" t="s">
        <v>142</v>
      </c>
      <c r="C29" s="10" t="s">
        <v>143</v>
      </c>
      <c r="D29" s="10" t="s">
        <v>101</v>
      </c>
      <c r="E29" s="7">
        <v>900</v>
      </c>
      <c r="F29" s="7">
        <v>900</v>
      </c>
      <c r="G29" s="7">
        <f>E29+F29</f>
        <v>1800</v>
      </c>
      <c r="H29" s="7">
        <v>900</v>
      </c>
      <c r="I29" s="7">
        <v>900</v>
      </c>
      <c r="J29" s="7">
        <f>H29+I29</f>
        <v>1800</v>
      </c>
      <c r="K29" s="7">
        <f>H29-E29</f>
        <v>0</v>
      </c>
      <c r="L29" s="7">
        <f aca="true" t="shared" si="5" ref="L29:M37">I29-F29</f>
        <v>0</v>
      </c>
      <c r="M29" s="7">
        <f t="shared" si="5"/>
        <v>0</v>
      </c>
    </row>
    <row r="30" spans="1:13" ht="56.25" customHeight="1">
      <c r="A30" s="10">
        <v>2</v>
      </c>
      <c r="B30" s="12" t="s">
        <v>144</v>
      </c>
      <c r="C30" s="10" t="s">
        <v>112</v>
      </c>
      <c r="D30" s="3" t="s">
        <v>145</v>
      </c>
      <c r="E30" s="7">
        <v>19624.1</v>
      </c>
      <c r="F30" s="7"/>
      <c r="G30" s="7">
        <f aca="true" t="shared" si="6" ref="G30:G38">E30+F30</f>
        <v>19624.1</v>
      </c>
      <c r="H30" s="7">
        <v>19624.1</v>
      </c>
      <c r="I30" s="7"/>
      <c r="J30" s="7">
        <f aca="true" t="shared" si="7" ref="J30:J38">H30+I30</f>
        <v>19624.1</v>
      </c>
      <c r="K30" s="7">
        <f aca="true" t="shared" si="8" ref="K30:K38">H30-E30</f>
        <v>0</v>
      </c>
      <c r="L30" s="7">
        <f t="shared" si="5"/>
        <v>0</v>
      </c>
      <c r="M30" s="7">
        <f t="shared" si="5"/>
        <v>0</v>
      </c>
    </row>
    <row r="31" spans="1:13" ht="44.25" customHeight="1">
      <c r="A31" s="10">
        <v>3</v>
      </c>
      <c r="B31" s="12" t="s">
        <v>111</v>
      </c>
      <c r="C31" s="10" t="s">
        <v>112</v>
      </c>
      <c r="D31" s="3" t="s">
        <v>145</v>
      </c>
      <c r="E31" s="7">
        <v>4067</v>
      </c>
      <c r="F31" s="7"/>
      <c r="G31" s="7">
        <f t="shared" si="6"/>
        <v>4067</v>
      </c>
      <c r="H31" s="7">
        <v>3823</v>
      </c>
      <c r="I31" s="7"/>
      <c r="J31" s="7">
        <f t="shared" si="7"/>
        <v>3823</v>
      </c>
      <c r="K31" s="7">
        <f t="shared" si="8"/>
        <v>-244</v>
      </c>
      <c r="L31" s="7">
        <f t="shared" si="5"/>
        <v>0</v>
      </c>
      <c r="M31" s="7">
        <f t="shared" si="5"/>
        <v>-244</v>
      </c>
    </row>
    <row r="32" spans="1:13" ht="39" customHeight="1">
      <c r="A32" s="10">
        <v>4</v>
      </c>
      <c r="B32" s="12" t="s">
        <v>113</v>
      </c>
      <c r="C32" s="10" t="s">
        <v>112</v>
      </c>
      <c r="D32" s="3" t="s">
        <v>145</v>
      </c>
      <c r="E32" s="7">
        <v>2689</v>
      </c>
      <c r="F32" s="7">
        <v>3228</v>
      </c>
      <c r="G32" s="7">
        <f t="shared" si="6"/>
        <v>5917</v>
      </c>
      <c r="H32" s="7">
        <v>2736</v>
      </c>
      <c r="I32" s="7">
        <v>4197</v>
      </c>
      <c r="J32" s="7">
        <f t="shared" si="7"/>
        <v>6933</v>
      </c>
      <c r="K32" s="7">
        <f t="shared" si="8"/>
        <v>47</v>
      </c>
      <c r="L32" s="7">
        <f t="shared" si="5"/>
        <v>969</v>
      </c>
      <c r="M32" s="7">
        <f t="shared" si="5"/>
        <v>1016</v>
      </c>
    </row>
    <row r="33" spans="1:13" ht="60" customHeight="1">
      <c r="A33" s="10">
        <v>5</v>
      </c>
      <c r="B33" s="12" t="s">
        <v>146</v>
      </c>
      <c r="C33" s="10" t="s">
        <v>112</v>
      </c>
      <c r="D33" s="3" t="s">
        <v>147</v>
      </c>
      <c r="E33" s="7">
        <v>245</v>
      </c>
      <c r="F33" s="7"/>
      <c r="G33" s="7">
        <f t="shared" si="6"/>
        <v>245</v>
      </c>
      <c r="H33" s="7">
        <v>245</v>
      </c>
      <c r="I33" s="7"/>
      <c r="J33" s="7">
        <f t="shared" si="7"/>
        <v>245</v>
      </c>
      <c r="K33" s="7">
        <f t="shared" si="8"/>
        <v>0</v>
      </c>
      <c r="L33" s="7">
        <f t="shared" si="5"/>
        <v>0</v>
      </c>
      <c r="M33" s="7">
        <f t="shared" si="5"/>
        <v>0</v>
      </c>
    </row>
    <row r="34" spans="1:13" ht="60" customHeight="1">
      <c r="A34" s="10">
        <v>6</v>
      </c>
      <c r="B34" s="12" t="s">
        <v>148</v>
      </c>
      <c r="C34" s="10" t="s">
        <v>112</v>
      </c>
      <c r="D34" s="3" t="s">
        <v>149</v>
      </c>
      <c r="E34" s="7">
        <v>7.5</v>
      </c>
      <c r="F34" s="7">
        <v>10.6</v>
      </c>
      <c r="G34" s="7">
        <f t="shared" si="6"/>
        <v>18.1</v>
      </c>
      <c r="H34" s="7">
        <v>7.5</v>
      </c>
      <c r="I34" s="7">
        <v>10.6</v>
      </c>
      <c r="J34" s="7">
        <f t="shared" si="7"/>
        <v>18.1</v>
      </c>
      <c r="K34" s="7">
        <f t="shared" si="8"/>
        <v>0</v>
      </c>
      <c r="L34" s="7">
        <f t="shared" si="5"/>
        <v>0</v>
      </c>
      <c r="M34" s="7">
        <f t="shared" si="5"/>
        <v>0</v>
      </c>
    </row>
    <row r="35" spans="1:13" ht="18.75">
      <c r="A35" s="4" t="s">
        <v>114</v>
      </c>
      <c r="B35" s="4" t="s">
        <v>115</v>
      </c>
      <c r="C35" s="5"/>
      <c r="D35" s="10"/>
      <c r="E35" s="7"/>
      <c r="F35" s="7"/>
      <c r="G35" s="7">
        <f t="shared" si="6"/>
        <v>0</v>
      </c>
      <c r="H35" s="7"/>
      <c r="I35" s="7"/>
      <c r="J35" s="7">
        <f t="shared" si="7"/>
        <v>0</v>
      </c>
      <c r="K35" s="7">
        <f t="shared" si="8"/>
        <v>0</v>
      </c>
      <c r="L35" s="7">
        <f t="shared" si="5"/>
        <v>0</v>
      </c>
      <c r="M35" s="7">
        <f t="shared" si="5"/>
        <v>0</v>
      </c>
    </row>
    <row r="36" spans="1:13" ht="18.75">
      <c r="A36" s="3">
        <v>1</v>
      </c>
      <c r="B36" s="9" t="s">
        <v>150</v>
      </c>
      <c r="C36" s="11" t="s">
        <v>117</v>
      </c>
      <c r="D36" s="10" t="s">
        <v>101</v>
      </c>
      <c r="E36" s="7">
        <v>5</v>
      </c>
      <c r="F36" s="7">
        <v>3</v>
      </c>
      <c r="G36" s="7">
        <f t="shared" si="6"/>
        <v>8</v>
      </c>
      <c r="H36" s="7">
        <v>13</v>
      </c>
      <c r="I36" s="7">
        <v>3</v>
      </c>
      <c r="J36" s="7">
        <f t="shared" si="7"/>
        <v>16</v>
      </c>
      <c r="K36" s="7">
        <f t="shared" si="8"/>
        <v>8</v>
      </c>
      <c r="L36" s="7">
        <f t="shared" si="5"/>
        <v>0</v>
      </c>
      <c r="M36" s="7">
        <f t="shared" si="5"/>
        <v>8</v>
      </c>
    </row>
    <row r="37" spans="1:13" ht="62.25" customHeight="1">
      <c r="A37" s="3">
        <v>2</v>
      </c>
      <c r="B37" s="6" t="s">
        <v>367</v>
      </c>
      <c r="C37" s="11" t="s">
        <v>117</v>
      </c>
      <c r="D37" s="10" t="s">
        <v>101</v>
      </c>
      <c r="E37" s="7">
        <v>100</v>
      </c>
      <c r="F37" s="7"/>
      <c r="G37" s="7">
        <f t="shared" si="6"/>
        <v>100</v>
      </c>
      <c r="H37" s="7">
        <v>100</v>
      </c>
      <c r="I37" s="7"/>
      <c r="J37" s="7">
        <f t="shared" si="7"/>
        <v>100</v>
      </c>
      <c r="K37" s="7">
        <f t="shared" si="8"/>
        <v>0</v>
      </c>
      <c r="L37" s="7">
        <f t="shared" si="5"/>
        <v>0</v>
      </c>
      <c r="M37" s="7">
        <f t="shared" si="5"/>
        <v>0</v>
      </c>
    </row>
    <row r="38" spans="1:13" ht="40.5" customHeight="1">
      <c r="A38" s="3">
        <v>3</v>
      </c>
      <c r="B38" s="9" t="s">
        <v>151</v>
      </c>
      <c r="C38" s="10" t="s">
        <v>117</v>
      </c>
      <c r="D38" s="10" t="s">
        <v>101</v>
      </c>
      <c r="E38" s="7">
        <v>100</v>
      </c>
      <c r="F38" s="13"/>
      <c r="G38" s="7">
        <f t="shared" si="6"/>
        <v>100</v>
      </c>
      <c r="H38" s="7">
        <v>100</v>
      </c>
      <c r="I38" s="13"/>
      <c r="J38" s="7">
        <f t="shared" si="7"/>
        <v>100</v>
      </c>
      <c r="K38" s="13">
        <f t="shared" si="8"/>
        <v>0</v>
      </c>
      <c r="L38" s="13"/>
      <c r="M38" s="13"/>
    </row>
    <row r="39" spans="1:13" ht="18.75">
      <c r="A39" s="5"/>
      <c r="B39" s="5"/>
      <c r="C39" s="5"/>
      <c r="D39" s="5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8.75">
      <c r="A40" s="14"/>
      <c r="B40" s="111"/>
      <c r="C40" s="14"/>
      <c r="D40" s="14"/>
      <c r="E40" s="15"/>
      <c r="F40" s="15"/>
      <c r="G40" s="15"/>
      <c r="H40" s="15"/>
      <c r="I40" s="15"/>
      <c r="J40" s="15"/>
      <c r="K40" s="15"/>
      <c r="L40" s="15"/>
      <c r="M40" s="15"/>
    </row>
    <row r="42" spans="1:13" ht="18.75">
      <c r="A42" s="59" t="s">
        <v>260</v>
      </c>
      <c r="E42" s="143"/>
      <c r="F42" s="143"/>
      <c r="G42" s="143"/>
      <c r="J42" s="14"/>
      <c r="K42" s="14"/>
      <c r="L42" s="146" t="s">
        <v>261</v>
      </c>
      <c r="M42" s="146"/>
    </row>
    <row r="43" spans="5:13" ht="18.75">
      <c r="E43" s="145" t="s">
        <v>121</v>
      </c>
      <c r="F43" s="145"/>
      <c r="G43" s="145"/>
      <c r="J43" s="14"/>
      <c r="K43" s="14"/>
      <c r="L43" s="145" t="s">
        <v>122</v>
      </c>
      <c r="M43" s="145"/>
    </row>
  </sheetData>
  <mergeCells count="19">
    <mergeCell ref="E43:G43"/>
    <mergeCell ref="E11:G11"/>
    <mergeCell ref="H11:J11"/>
    <mergeCell ref="K11:M11"/>
    <mergeCell ref="E42:G42"/>
    <mergeCell ref="L42:M42"/>
    <mergeCell ref="L43:M43"/>
    <mergeCell ref="A11:A12"/>
    <mergeCell ref="B11:B12"/>
    <mergeCell ref="C11:C12"/>
    <mergeCell ref="D11:D12"/>
    <mergeCell ref="A8:D8"/>
    <mergeCell ref="F8:M8"/>
    <mergeCell ref="A9:D9"/>
    <mergeCell ref="F9:M9"/>
    <mergeCell ref="A1:M1"/>
    <mergeCell ref="A3:M3"/>
    <mergeCell ref="A4:M4"/>
    <mergeCell ref="A6:M6"/>
  </mergeCells>
  <printOptions/>
  <pageMargins left="0.7874015748031497" right="0.7874015748031497" top="0.984251968503937" bottom="0.984251968503937" header="0" footer="0"/>
  <pageSetup fitToHeight="2" fitToWidth="1" horizontalDpi="600" verticalDpi="600" orientation="landscape" paperSize="9" scale="5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6"/>
  <sheetViews>
    <sheetView zoomScale="75" zoomScaleNormal="75" workbookViewId="0" topLeftCell="A31">
      <selection activeCell="H38" sqref="H38"/>
    </sheetView>
  </sheetViews>
  <sheetFormatPr defaultColWidth="9.140625" defaultRowHeight="12.75"/>
  <cols>
    <col min="1" max="1" width="7.8515625" style="1" customWidth="1"/>
    <col min="2" max="2" width="45.140625" style="1" customWidth="1"/>
    <col min="3" max="3" width="12.140625" style="1" customWidth="1"/>
    <col min="4" max="4" width="21.7109375" style="1" customWidth="1"/>
    <col min="5" max="5" width="14.00390625" style="1" customWidth="1"/>
    <col min="6" max="6" width="14.28125" style="1" customWidth="1"/>
    <col min="7" max="7" width="17.00390625" style="1" customWidth="1"/>
    <col min="8" max="9" width="14.8515625" style="1" customWidth="1"/>
    <col min="10" max="10" width="15.57421875" style="1" customWidth="1"/>
    <col min="11" max="12" width="16.140625" style="1" customWidth="1"/>
    <col min="13" max="13" width="16.57421875" style="1" customWidth="1"/>
    <col min="14" max="16384" width="9.140625" style="1" customWidth="1"/>
  </cols>
  <sheetData>
    <row r="1" spans="1:13" ht="34.5" customHeight="1">
      <c r="A1" s="139" t="s">
        <v>66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ht="18.75"/>
    <row r="3" spans="1:13" ht="20.25">
      <c r="A3" s="140" t="s">
        <v>67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18.75">
      <c r="A4" s="141" t="s">
        <v>68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ht="15.75" customHeight="1"/>
    <row r="6" spans="1:13" ht="18.75" customHeight="1">
      <c r="A6" s="142" t="s">
        <v>339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</row>
    <row r="7" ht="18.75"/>
    <row r="8" spans="1:14" ht="42" customHeight="1">
      <c r="A8" s="143">
        <v>1001100</v>
      </c>
      <c r="B8" s="143"/>
      <c r="C8" s="143"/>
      <c r="D8" s="143"/>
      <c r="F8" s="152" t="s">
        <v>368</v>
      </c>
      <c r="G8" s="152"/>
      <c r="H8" s="152"/>
      <c r="I8" s="152"/>
      <c r="J8" s="152"/>
      <c r="K8" s="152"/>
      <c r="L8" s="152"/>
      <c r="M8" s="152"/>
      <c r="N8" s="35"/>
    </row>
    <row r="9" spans="1:13" ht="18.75">
      <c r="A9" s="141" t="s">
        <v>70</v>
      </c>
      <c r="B9" s="141"/>
      <c r="C9" s="141"/>
      <c r="D9" s="141"/>
      <c r="F9" s="141" t="s">
        <v>71</v>
      </c>
      <c r="G9" s="141"/>
      <c r="H9" s="141"/>
      <c r="I9" s="141"/>
      <c r="J9" s="141"/>
      <c r="K9" s="141"/>
      <c r="L9" s="141"/>
      <c r="M9" s="141"/>
    </row>
    <row r="10" ht="18.75"/>
    <row r="11" spans="1:13" ht="57.75" customHeight="1">
      <c r="A11" s="144" t="s">
        <v>72</v>
      </c>
      <c r="B11" s="144" t="s">
        <v>73</v>
      </c>
      <c r="C11" s="144" t="s">
        <v>74</v>
      </c>
      <c r="D11" s="144" t="s">
        <v>75</v>
      </c>
      <c r="E11" s="144" t="s">
        <v>76</v>
      </c>
      <c r="F11" s="144"/>
      <c r="G11" s="144"/>
      <c r="H11" s="144" t="s">
        <v>77</v>
      </c>
      <c r="I11" s="144"/>
      <c r="J11" s="144"/>
      <c r="K11" s="144" t="s">
        <v>78</v>
      </c>
      <c r="L11" s="144"/>
      <c r="M11" s="144"/>
    </row>
    <row r="12" spans="1:13" ht="56.25">
      <c r="A12" s="144"/>
      <c r="B12" s="144"/>
      <c r="C12" s="144"/>
      <c r="D12" s="144"/>
      <c r="E12" s="3" t="s">
        <v>79</v>
      </c>
      <c r="F12" s="3" t="s">
        <v>80</v>
      </c>
      <c r="G12" s="3" t="s">
        <v>81</v>
      </c>
      <c r="H12" s="3" t="s">
        <v>79</v>
      </c>
      <c r="I12" s="3" t="s">
        <v>80</v>
      </c>
      <c r="J12" s="3" t="s">
        <v>81</v>
      </c>
      <c r="K12" s="3" t="s">
        <v>79</v>
      </c>
      <c r="L12" s="3" t="s">
        <v>80</v>
      </c>
      <c r="M12" s="3" t="s">
        <v>81</v>
      </c>
    </row>
    <row r="13" spans="1:13" ht="18.75">
      <c r="A13" s="105" t="s">
        <v>82</v>
      </c>
      <c r="B13" s="4" t="s">
        <v>83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37.5" customHeight="1">
      <c r="A14" s="10">
        <v>1</v>
      </c>
      <c r="B14" s="12" t="s">
        <v>153</v>
      </c>
      <c r="C14" s="3" t="s">
        <v>97</v>
      </c>
      <c r="D14" s="3" t="s">
        <v>86</v>
      </c>
      <c r="E14" s="7">
        <v>99</v>
      </c>
      <c r="F14" s="7"/>
      <c r="G14" s="8">
        <f aca="true" t="shared" si="0" ref="G14:G21">E14+F14</f>
        <v>99</v>
      </c>
      <c r="H14" s="7">
        <v>99</v>
      </c>
      <c r="I14" s="7"/>
      <c r="J14" s="8">
        <f aca="true" t="shared" si="1" ref="J14:J21">H14+I14</f>
        <v>99</v>
      </c>
      <c r="K14" s="8">
        <f aca="true" t="shared" si="2" ref="K14:M41">H14-E14</f>
        <v>0</v>
      </c>
      <c r="L14" s="8">
        <f t="shared" si="2"/>
        <v>0</v>
      </c>
      <c r="M14" s="8">
        <f t="shared" si="2"/>
        <v>0</v>
      </c>
    </row>
    <row r="15" spans="1:13" ht="37.5">
      <c r="A15" s="10">
        <v>2</v>
      </c>
      <c r="B15" s="36" t="s">
        <v>179</v>
      </c>
      <c r="C15" s="3" t="s">
        <v>100</v>
      </c>
      <c r="D15" s="3" t="s">
        <v>86</v>
      </c>
      <c r="E15" s="37">
        <v>3100</v>
      </c>
      <c r="F15" s="37"/>
      <c r="G15" s="38">
        <f t="shared" si="0"/>
        <v>3100</v>
      </c>
      <c r="H15" s="37">
        <v>3100</v>
      </c>
      <c r="I15" s="37"/>
      <c r="J15" s="38">
        <f t="shared" si="1"/>
        <v>3100</v>
      </c>
      <c r="K15" s="8">
        <f t="shared" si="2"/>
        <v>0</v>
      </c>
      <c r="L15" s="8">
        <f t="shared" si="2"/>
        <v>0</v>
      </c>
      <c r="M15" s="8">
        <f t="shared" si="2"/>
        <v>0</v>
      </c>
    </row>
    <row r="16" spans="1:13" ht="37.5">
      <c r="A16" s="10">
        <v>3</v>
      </c>
      <c r="B16" s="36" t="s">
        <v>181</v>
      </c>
      <c r="C16" s="3" t="s">
        <v>88</v>
      </c>
      <c r="D16" s="3" t="s">
        <v>86</v>
      </c>
      <c r="E16" s="37">
        <v>113</v>
      </c>
      <c r="F16" s="37"/>
      <c r="G16" s="38">
        <f t="shared" si="0"/>
        <v>113</v>
      </c>
      <c r="H16" s="37">
        <v>116</v>
      </c>
      <c r="I16" s="37"/>
      <c r="J16" s="38">
        <f t="shared" si="1"/>
        <v>116</v>
      </c>
      <c r="K16" s="8">
        <f t="shared" si="2"/>
        <v>3</v>
      </c>
      <c r="L16" s="8">
        <f t="shared" si="2"/>
        <v>0</v>
      </c>
      <c r="M16" s="8">
        <f t="shared" si="2"/>
        <v>3</v>
      </c>
    </row>
    <row r="17" spans="1:13" ht="37.5">
      <c r="A17" s="10">
        <v>4</v>
      </c>
      <c r="B17" s="12" t="s">
        <v>90</v>
      </c>
      <c r="C17" s="3" t="s">
        <v>88</v>
      </c>
      <c r="D17" s="3" t="s">
        <v>86</v>
      </c>
      <c r="E17" s="37">
        <v>52</v>
      </c>
      <c r="F17" s="37"/>
      <c r="G17" s="38">
        <f t="shared" si="0"/>
        <v>52</v>
      </c>
      <c r="H17" s="37">
        <v>45</v>
      </c>
      <c r="I17" s="37"/>
      <c r="J17" s="38">
        <f t="shared" si="1"/>
        <v>45</v>
      </c>
      <c r="K17" s="8">
        <f t="shared" si="2"/>
        <v>-7</v>
      </c>
      <c r="L17" s="8">
        <f t="shared" si="2"/>
        <v>0</v>
      </c>
      <c r="M17" s="8">
        <f t="shared" si="2"/>
        <v>-7</v>
      </c>
    </row>
    <row r="18" spans="1:13" ht="37.5">
      <c r="A18" s="10">
        <v>5</v>
      </c>
      <c r="B18" s="12" t="s">
        <v>91</v>
      </c>
      <c r="C18" s="3" t="s">
        <v>88</v>
      </c>
      <c r="D18" s="3" t="s">
        <v>86</v>
      </c>
      <c r="E18" s="37">
        <v>12</v>
      </c>
      <c r="F18" s="37"/>
      <c r="G18" s="38">
        <f t="shared" si="0"/>
        <v>12</v>
      </c>
      <c r="H18" s="37">
        <v>12</v>
      </c>
      <c r="I18" s="37"/>
      <c r="J18" s="38">
        <f t="shared" si="1"/>
        <v>12</v>
      </c>
      <c r="K18" s="8">
        <f t="shared" si="2"/>
        <v>0</v>
      </c>
      <c r="L18" s="8">
        <f t="shared" si="2"/>
        <v>0</v>
      </c>
      <c r="M18" s="8">
        <f t="shared" si="2"/>
        <v>0</v>
      </c>
    </row>
    <row r="19" spans="1:13" ht="37.5" customHeight="1">
      <c r="A19" s="10">
        <v>6</v>
      </c>
      <c r="B19" s="12" t="s">
        <v>93</v>
      </c>
      <c r="C19" s="3" t="s">
        <v>88</v>
      </c>
      <c r="D19" s="3" t="s">
        <v>86</v>
      </c>
      <c r="E19" s="37">
        <v>7462</v>
      </c>
      <c r="F19" s="37">
        <v>895</v>
      </c>
      <c r="G19" s="38">
        <f t="shared" si="0"/>
        <v>8357</v>
      </c>
      <c r="H19" s="37">
        <v>7461</v>
      </c>
      <c r="I19" s="37">
        <v>629</v>
      </c>
      <c r="J19" s="38">
        <f t="shared" si="1"/>
        <v>8090</v>
      </c>
      <c r="K19" s="8">
        <f t="shared" si="2"/>
        <v>-1</v>
      </c>
      <c r="L19" s="8">
        <f t="shared" si="2"/>
        <v>-266</v>
      </c>
      <c r="M19" s="8">
        <f t="shared" si="2"/>
        <v>-267</v>
      </c>
    </row>
    <row r="20" spans="1:13" ht="37.5" customHeight="1">
      <c r="A20" s="10">
        <v>7</v>
      </c>
      <c r="B20" s="12" t="s">
        <v>180</v>
      </c>
      <c r="C20" s="3" t="s">
        <v>100</v>
      </c>
      <c r="D20" s="3" t="s">
        <v>86</v>
      </c>
      <c r="E20" s="37">
        <v>1058</v>
      </c>
      <c r="F20" s="37">
        <v>948</v>
      </c>
      <c r="G20" s="38">
        <f t="shared" si="0"/>
        <v>2006</v>
      </c>
      <c r="H20" s="37">
        <v>1058</v>
      </c>
      <c r="I20" s="37">
        <v>948</v>
      </c>
      <c r="J20" s="38">
        <f t="shared" si="1"/>
        <v>2006</v>
      </c>
      <c r="K20" s="8">
        <f t="shared" si="2"/>
        <v>0</v>
      </c>
      <c r="L20" s="8">
        <f t="shared" si="2"/>
        <v>0</v>
      </c>
      <c r="M20" s="8">
        <f t="shared" si="2"/>
        <v>0</v>
      </c>
    </row>
    <row r="21" spans="1:13" ht="37.5">
      <c r="A21" s="10">
        <v>8</v>
      </c>
      <c r="B21" s="36" t="s">
        <v>92</v>
      </c>
      <c r="C21" s="3" t="s">
        <v>88</v>
      </c>
      <c r="D21" s="3" t="s">
        <v>86</v>
      </c>
      <c r="E21" s="37">
        <v>47</v>
      </c>
      <c r="F21" s="37"/>
      <c r="G21" s="38">
        <f t="shared" si="0"/>
        <v>47</v>
      </c>
      <c r="H21" s="37">
        <v>48</v>
      </c>
      <c r="I21" s="37"/>
      <c r="J21" s="38">
        <f t="shared" si="1"/>
        <v>48</v>
      </c>
      <c r="K21" s="8">
        <f t="shared" si="2"/>
        <v>1</v>
      </c>
      <c r="L21" s="8">
        <f t="shared" si="2"/>
        <v>0</v>
      </c>
      <c r="M21" s="8">
        <f t="shared" si="2"/>
        <v>1</v>
      </c>
    </row>
    <row r="22" spans="1:13" ht="18.75">
      <c r="A22" s="105" t="s">
        <v>94</v>
      </c>
      <c r="B22" s="4" t="s">
        <v>95</v>
      </c>
      <c r="C22" s="3"/>
      <c r="D22" s="5"/>
      <c r="E22" s="7"/>
      <c r="F22" s="7"/>
      <c r="G22" s="7"/>
      <c r="H22" s="7"/>
      <c r="I22" s="7"/>
      <c r="J22" s="7"/>
      <c r="K22" s="8">
        <f t="shared" si="2"/>
        <v>0</v>
      </c>
      <c r="L22" s="8">
        <f t="shared" si="2"/>
        <v>0</v>
      </c>
      <c r="M22" s="8">
        <f t="shared" si="2"/>
        <v>0</v>
      </c>
    </row>
    <row r="23" spans="1:13" ht="22.5" customHeight="1">
      <c r="A23" s="10">
        <v>1</v>
      </c>
      <c r="B23" s="5" t="s">
        <v>183</v>
      </c>
      <c r="C23" s="3" t="s">
        <v>184</v>
      </c>
      <c r="D23" s="10" t="s">
        <v>101</v>
      </c>
      <c r="E23" s="37">
        <v>4250</v>
      </c>
      <c r="F23" s="37"/>
      <c r="G23" s="37">
        <f>E23+F23</f>
        <v>4250</v>
      </c>
      <c r="H23" s="37">
        <v>4246</v>
      </c>
      <c r="I23" s="37"/>
      <c r="J23" s="37">
        <f>H23+I23</f>
        <v>4246</v>
      </c>
      <c r="K23" s="8">
        <f t="shared" si="2"/>
        <v>-4</v>
      </c>
      <c r="L23" s="8">
        <f t="shared" si="2"/>
        <v>0</v>
      </c>
      <c r="M23" s="8">
        <f t="shared" si="2"/>
        <v>-4</v>
      </c>
    </row>
    <row r="24" spans="1:13" ht="37.5">
      <c r="A24" s="10">
        <v>2</v>
      </c>
      <c r="B24" s="9" t="s">
        <v>369</v>
      </c>
      <c r="C24" s="3" t="s">
        <v>88</v>
      </c>
      <c r="D24" s="10" t="s">
        <v>101</v>
      </c>
      <c r="E24" s="37">
        <v>44200</v>
      </c>
      <c r="F24" s="37"/>
      <c r="G24" s="37">
        <f>E24+F24</f>
        <v>44200</v>
      </c>
      <c r="H24" s="37">
        <v>60629</v>
      </c>
      <c r="I24" s="37"/>
      <c r="J24" s="37">
        <f>H24+I24</f>
        <v>60629</v>
      </c>
      <c r="K24" s="8">
        <f t="shared" si="2"/>
        <v>16429</v>
      </c>
      <c r="L24" s="8">
        <f t="shared" si="2"/>
        <v>0</v>
      </c>
      <c r="M24" s="8">
        <f t="shared" si="2"/>
        <v>16429</v>
      </c>
    </row>
    <row r="25" spans="1:13" ht="41.25" customHeight="1">
      <c r="A25" s="10">
        <v>3</v>
      </c>
      <c r="B25" s="9" t="s">
        <v>370</v>
      </c>
      <c r="C25" s="3" t="s">
        <v>88</v>
      </c>
      <c r="D25" s="10" t="s">
        <v>101</v>
      </c>
      <c r="E25" s="37">
        <v>16290</v>
      </c>
      <c r="F25" s="37">
        <v>13805</v>
      </c>
      <c r="G25" s="37">
        <f>E25+F25</f>
        <v>30095</v>
      </c>
      <c r="H25" s="37">
        <v>16290</v>
      </c>
      <c r="I25" s="37">
        <v>13800</v>
      </c>
      <c r="J25" s="37">
        <f>H25+I25</f>
        <v>30090</v>
      </c>
      <c r="K25" s="8">
        <f t="shared" si="2"/>
        <v>0</v>
      </c>
      <c r="L25" s="8">
        <f t="shared" si="2"/>
        <v>-5</v>
      </c>
      <c r="M25" s="8">
        <f t="shared" si="2"/>
        <v>-5</v>
      </c>
    </row>
    <row r="26" spans="1:13" ht="37.5">
      <c r="A26" s="10">
        <v>4</v>
      </c>
      <c r="B26" s="9" t="s">
        <v>371</v>
      </c>
      <c r="C26" s="3" t="s">
        <v>184</v>
      </c>
      <c r="D26" s="10" t="s">
        <v>101</v>
      </c>
      <c r="E26" s="7">
        <v>1028</v>
      </c>
      <c r="F26" s="7"/>
      <c r="G26" s="7">
        <f>E26+F26</f>
        <v>1028</v>
      </c>
      <c r="H26" s="7">
        <v>1030</v>
      </c>
      <c r="I26" s="7"/>
      <c r="J26" s="7">
        <f>H26+I26</f>
        <v>1030</v>
      </c>
      <c r="K26" s="8">
        <f t="shared" si="2"/>
        <v>2</v>
      </c>
      <c r="L26" s="8">
        <f t="shared" si="2"/>
        <v>0</v>
      </c>
      <c r="M26" s="8">
        <f t="shared" si="2"/>
        <v>2</v>
      </c>
    </row>
    <row r="27" spans="1:13" ht="37.5">
      <c r="A27" s="10">
        <v>5</v>
      </c>
      <c r="B27" s="9" t="s">
        <v>185</v>
      </c>
      <c r="C27" s="3" t="s">
        <v>184</v>
      </c>
      <c r="D27" s="10" t="s">
        <v>101</v>
      </c>
      <c r="E27" s="7">
        <v>313.3</v>
      </c>
      <c r="F27" s="7">
        <v>182</v>
      </c>
      <c r="G27" s="7">
        <f>E27+F27</f>
        <v>495.3</v>
      </c>
      <c r="H27" s="7">
        <v>313.3</v>
      </c>
      <c r="I27" s="7">
        <v>182</v>
      </c>
      <c r="J27" s="7">
        <f>H27+I27</f>
        <v>495.3</v>
      </c>
      <c r="K27" s="8">
        <f t="shared" si="2"/>
        <v>0</v>
      </c>
      <c r="L27" s="8">
        <f t="shared" si="2"/>
        <v>0</v>
      </c>
      <c r="M27" s="8">
        <f t="shared" si="2"/>
        <v>0</v>
      </c>
    </row>
    <row r="28" spans="1:13" ht="18.75">
      <c r="A28" s="4" t="s">
        <v>105</v>
      </c>
      <c r="B28" s="4" t="s">
        <v>106</v>
      </c>
      <c r="C28" s="5"/>
      <c r="D28" s="5"/>
      <c r="E28" s="7"/>
      <c r="F28" s="7"/>
      <c r="G28" s="7"/>
      <c r="H28" s="7"/>
      <c r="I28" s="7"/>
      <c r="J28" s="7"/>
      <c r="K28" s="8">
        <f t="shared" si="2"/>
        <v>0</v>
      </c>
      <c r="L28" s="8">
        <f t="shared" si="2"/>
        <v>0</v>
      </c>
      <c r="M28" s="8">
        <f t="shared" si="2"/>
        <v>0</v>
      </c>
    </row>
    <row r="29" spans="1:13" ht="39" customHeight="1">
      <c r="A29" s="3">
        <v>1</v>
      </c>
      <c r="B29" s="12" t="s">
        <v>186</v>
      </c>
      <c r="C29" s="10" t="s">
        <v>187</v>
      </c>
      <c r="D29" s="10" t="s">
        <v>101</v>
      </c>
      <c r="E29" s="37">
        <v>24</v>
      </c>
      <c r="F29" s="37"/>
      <c r="G29" s="37">
        <f>E29+F29</f>
        <v>24</v>
      </c>
      <c r="H29" s="37">
        <v>17</v>
      </c>
      <c r="I29" s="37"/>
      <c r="J29" s="37">
        <f>H29+I29</f>
        <v>17</v>
      </c>
      <c r="K29" s="8">
        <f t="shared" si="2"/>
        <v>-7</v>
      </c>
      <c r="L29" s="8">
        <f t="shared" si="2"/>
        <v>0</v>
      </c>
      <c r="M29" s="8">
        <f t="shared" si="2"/>
        <v>-7</v>
      </c>
    </row>
    <row r="30" spans="1:13" ht="49.5" customHeight="1">
      <c r="A30" s="3">
        <v>2</v>
      </c>
      <c r="B30" s="12" t="s">
        <v>188</v>
      </c>
      <c r="C30" s="10" t="s">
        <v>187</v>
      </c>
      <c r="D30" s="10" t="s">
        <v>101</v>
      </c>
      <c r="E30" s="37">
        <v>18</v>
      </c>
      <c r="F30" s="37">
        <v>14</v>
      </c>
      <c r="G30" s="37"/>
      <c r="H30" s="37">
        <v>19</v>
      </c>
      <c r="I30" s="37">
        <v>13</v>
      </c>
      <c r="J30" s="7"/>
      <c r="K30" s="8">
        <f t="shared" si="2"/>
        <v>1</v>
      </c>
      <c r="L30" s="8">
        <f t="shared" si="2"/>
        <v>-1</v>
      </c>
      <c r="M30" s="8">
        <f t="shared" si="2"/>
        <v>0</v>
      </c>
    </row>
    <row r="31" spans="1:13" ht="44.25" customHeight="1">
      <c r="A31" s="3">
        <v>3</v>
      </c>
      <c r="B31" s="12" t="s">
        <v>372</v>
      </c>
      <c r="C31" s="10" t="s">
        <v>112</v>
      </c>
      <c r="D31" s="10" t="s">
        <v>101</v>
      </c>
      <c r="E31" s="7">
        <v>79.5</v>
      </c>
      <c r="F31" s="7">
        <v>91.1</v>
      </c>
      <c r="G31" s="7">
        <f>E31+F31</f>
        <v>170.6</v>
      </c>
      <c r="H31" s="7">
        <v>79.5</v>
      </c>
      <c r="I31" s="7">
        <v>91.1</v>
      </c>
      <c r="J31" s="7">
        <f>H31+I31</f>
        <v>170.6</v>
      </c>
      <c r="K31" s="8">
        <f t="shared" si="2"/>
        <v>0</v>
      </c>
      <c r="L31" s="8">
        <f t="shared" si="2"/>
        <v>0</v>
      </c>
      <c r="M31" s="8">
        <f t="shared" si="2"/>
        <v>0</v>
      </c>
    </row>
    <row r="32" spans="1:13" ht="39" customHeight="1">
      <c r="A32" s="10">
        <v>4</v>
      </c>
      <c r="B32" s="12" t="s">
        <v>373</v>
      </c>
      <c r="C32" s="10" t="s">
        <v>112</v>
      </c>
      <c r="D32" s="10" t="s">
        <v>101</v>
      </c>
      <c r="E32" s="7">
        <v>93</v>
      </c>
      <c r="F32" s="7">
        <v>125</v>
      </c>
      <c r="G32" s="7">
        <f>E32+F32</f>
        <v>218</v>
      </c>
      <c r="H32" s="7">
        <v>93</v>
      </c>
      <c r="I32" s="7">
        <v>125</v>
      </c>
      <c r="J32" s="7">
        <f>H32+I32</f>
        <v>218</v>
      </c>
      <c r="K32" s="8">
        <f t="shared" si="2"/>
        <v>0</v>
      </c>
      <c r="L32" s="8">
        <f t="shared" si="2"/>
        <v>0</v>
      </c>
      <c r="M32" s="8">
        <f t="shared" si="2"/>
        <v>0</v>
      </c>
    </row>
    <row r="33" spans="1:13" ht="39.75" customHeight="1">
      <c r="A33" s="10">
        <v>5</v>
      </c>
      <c r="B33" s="12" t="s">
        <v>189</v>
      </c>
      <c r="C33" s="10" t="s">
        <v>117</v>
      </c>
      <c r="D33" s="10" t="s">
        <v>101</v>
      </c>
      <c r="E33" s="7">
        <v>99</v>
      </c>
      <c r="F33" s="7"/>
      <c r="G33" s="7">
        <f>E33+F33</f>
        <v>99</v>
      </c>
      <c r="H33" s="7">
        <v>100</v>
      </c>
      <c r="I33" s="7"/>
      <c r="J33" s="7">
        <f>H33+I33</f>
        <v>100</v>
      </c>
      <c r="K33" s="8">
        <f t="shared" si="2"/>
        <v>1</v>
      </c>
      <c r="L33" s="8">
        <f t="shared" si="2"/>
        <v>0</v>
      </c>
      <c r="M33" s="8">
        <f t="shared" si="2"/>
        <v>1</v>
      </c>
    </row>
    <row r="34" spans="1:13" ht="39" customHeight="1">
      <c r="A34" s="10">
        <v>6</v>
      </c>
      <c r="B34" s="12" t="s">
        <v>190</v>
      </c>
      <c r="C34" s="10" t="s">
        <v>117</v>
      </c>
      <c r="D34" s="10" t="s">
        <v>101</v>
      </c>
      <c r="E34" s="7">
        <v>99</v>
      </c>
      <c r="F34" s="7">
        <v>100</v>
      </c>
      <c r="G34" s="7"/>
      <c r="H34" s="7">
        <v>99</v>
      </c>
      <c r="I34" s="7">
        <v>100</v>
      </c>
      <c r="J34" s="7"/>
      <c r="K34" s="8">
        <f t="shared" si="2"/>
        <v>0</v>
      </c>
      <c r="L34" s="8">
        <f t="shared" si="2"/>
        <v>0</v>
      </c>
      <c r="M34" s="8">
        <f t="shared" si="2"/>
        <v>0</v>
      </c>
    </row>
    <row r="35" spans="1:13" ht="39" customHeight="1">
      <c r="A35" s="10">
        <v>7</v>
      </c>
      <c r="B35" s="12" t="s">
        <v>111</v>
      </c>
      <c r="C35" s="10" t="s">
        <v>112</v>
      </c>
      <c r="D35" s="3" t="s">
        <v>145</v>
      </c>
      <c r="E35" s="7">
        <v>4710</v>
      </c>
      <c r="F35" s="7"/>
      <c r="G35" s="7">
        <f>E35+F35</f>
        <v>4710</v>
      </c>
      <c r="H35" s="7">
        <v>4812</v>
      </c>
      <c r="I35" s="7"/>
      <c r="J35" s="7">
        <f>H35+I35</f>
        <v>4812</v>
      </c>
      <c r="K35" s="8">
        <f t="shared" si="2"/>
        <v>102</v>
      </c>
      <c r="L35" s="8">
        <f t="shared" si="2"/>
        <v>0</v>
      </c>
      <c r="M35" s="8">
        <f t="shared" si="2"/>
        <v>102</v>
      </c>
    </row>
    <row r="36" spans="1:13" ht="39" customHeight="1">
      <c r="A36" s="10">
        <v>8</v>
      </c>
      <c r="B36" s="12" t="s">
        <v>113</v>
      </c>
      <c r="C36" s="10" t="s">
        <v>112</v>
      </c>
      <c r="D36" s="3" t="s">
        <v>145</v>
      </c>
      <c r="E36" s="7">
        <v>2480</v>
      </c>
      <c r="F36" s="7">
        <v>2387</v>
      </c>
      <c r="G36" s="7">
        <f>E36+F36</f>
        <v>4867</v>
      </c>
      <c r="H36" s="7">
        <v>2529</v>
      </c>
      <c r="I36" s="7">
        <v>2619</v>
      </c>
      <c r="J36" s="7">
        <f>H36+I36</f>
        <v>5148</v>
      </c>
      <c r="K36" s="8">
        <f t="shared" si="2"/>
        <v>49</v>
      </c>
      <c r="L36" s="8">
        <f t="shared" si="2"/>
        <v>232</v>
      </c>
      <c r="M36" s="8">
        <f t="shared" si="2"/>
        <v>281</v>
      </c>
    </row>
    <row r="37" spans="1:13" ht="103.5" customHeight="1">
      <c r="A37" s="10">
        <v>9</v>
      </c>
      <c r="B37" s="12" t="s">
        <v>191</v>
      </c>
      <c r="C37" s="10" t="s">
        <v>112</v>
      </c>
      <c r="D37" s="3" t="s">
        <v>192</v>
      </c>
      <c r="E37" s="7">
        <v>18.1</v>
      </c>
      <c r="F37" s="7">
        <v>19.4</v>
      </c>
      <c r="G37" s="7">
        <f>E37+F37</f>
        <v>37.5</v>
      </c>
      <c r="H37" s="7">
        <v>18.1</v>
      </c>
      <c r="I37" s="7">
        <v>19.4</v>
      </c>
      <c r="J37" s="7">
        <f>H37+I37</f>
        <v>37.5</v>
      </c>
      <c r="K37" s="8">
        <f t="shared" si="2"/>
        <v>0</v>
      </c>
      <c r="L37" s="8">
        <f t="shared" si="2"/>
        <v>0</v>
      </c>
      <c r="M37" s="8">
        <f t="shared" si="2"/>
        <v>0</v>
      </c>
    </row>
    <row r="38" spans="1:13" ht="99" customHeight="1">
      <c r="A38" s="10">
        <v>10</v>
      </c>
      <c r="B38" s="12" t="s">
        <v>193</v>
      </c>
      <c r="C38" s="10" t="s">
        <v>112</v>
      </c>
      <c r="D38" s="3" t="s">
        <v>192</v>
      </c>
      <c r="E38" s="7">
        <v>19.4</v>
      </c>
      <c r="F38" s="7">
        <v>32.2</v>
      </c>
      <c r="G38" s="7">
        <f>E38+F38</f>
        <v>51.6</v>
      </c>
      <c r="H38" s="7">
        <v>19.9</v>
      </c>
      <c r="I38" s="7">
        <v>31.7</v>
      </c>
      <c r="J38" s="7">
        <f>H38+I38</f>
        <v>51.599999999999994</v>
      </c>
      <c r="K38" s="8">
        <f t="shared" si="2"/>
        <v>0.5</v>
      </c>
      <c r="L38" s="8">
        <f t="shared" si="2"/>
        <v>-0.5000000000000036</v>
      </c>
      <c r="M38" s="8">
        <f t="shared" si="2"/>
        <v>0</v>
      </c>
    </row>
    <row r="39" spans="1:13" ht="18.75">
      <c r="A39" s="4" t="s">
        <v>114</v>
      </c>
      <c r="B39" s="4" t="s">
        <v>115</v>
      </c>
      <c r="C39" s="5"/>
      <c r="D39" s="10"/>
      <c r="E39" s="7"/>
      <c r="F39" s="7"/>
      <c r="G39" s="7">
        <f>E39+F39</f>
        <v>0</v>
      </c>
      <c r="H39" s="7"/>
      <c r="I39" s="7"/>
      <c r="J39" s="7">
        <f>H39+I39</f>
        <v>0</v>
      </c>
      <c r="K39" s="8">
        <f t="shared" si="2"/>
        <v>0</v>
      </c>
      <c r="L39" s="8">
        <f t="shared" si="2"/>
        <v>0</v>
      </c>
      <c r="M39" s="8">
        <f t="shared" si="2"/>
        <v>0</v>
      </c>
    </row>
    <row r="40" spans="1:13" ht="37.5">
      <c r="A40" s="3">
        <v>1</v>
      </c>
      <c r="B40" s="9" t="s">
        <v>194</v>
      </c>
      <c r="C40" s="10" t="s">
        <v>117</v>
      </c>
      <c r="D40" s="10" t="s">
        <v>101</v>
      </c>
      <c r="E40" s="37">
        <v>70</v>
      </c>
      <c r="F40" s="37"/>
      <c r="G40" s="37"/>
      <c r="H40" s="37">
        <v>70</v>
      </c>
      <c r="I40" s="37"/>
      <c r="J40" s="7"/>
      <c r="K40" s="8">
        <f t="shared" si="2"/>
        <v>0</v>
      </c>
      <c r="L40" s="8">
        <f t="shared" si="2"/>
        <v>0</v>
      </c>
      <c r="M40" s="8">
        <f t="shared" si="2"/>
        <v>0</v>
      </c>
    </row>
    <row r="41" spans="1:13" ht="19.5" customHeight="1">
      <c r="A41" s="3">
        <v>2</v>
      </c>
      <c r="B41" s="9" t="s">
        <v>195</v>
      </c>
      <c r="C41" s="10" t="s">
        <v>117</v>
      </c>
      <c r="D41" s="10" t="s">
        <v>101</v>
      </c>
      <c r="E41" s="37">
        <v>30</v>
      </c>
      <c r="F41" s="37">
        <v>100</v>
      </c>
      <c r="G41" s="37"/>
      <c r="H41" s="37">
        <v>30</v>
      </c>
      <c r="I41" s="37">
        <v>100</v>
      </c>
      <c r="J41" s="7"/>
      <c r="K41" s="8">
        <f t="shared" si="2"/>
        <v>0</v>
      </c>
      <c r="L41" s="8">
        <f t="shared" si="2"/>
        <v>0</v>
      </c>
      <c r="M41" s="8">
        <f t="shared" si="2"/>
        <v>0</v>
      </c>
    </row>
    <row r="42" spans="1:13" ht="18.75">
      <c r="A42" s="5"/>
      <c r="B42" s="5"/>
      <c r="C42" s="5"/>
      <c r="D42" s="5"/>
      <c r="E42" s="13"/>
      <c r="F42" s="13"/>
      <c r="G42" s="13"/>
      <c r="H42" s="13"/>
      <c r="I42" s="13"/>
      <c r="J42" s="13"/>
      <c r="K42" s="13"/>
      <c r="L42" s="13"/>
      <c r="M42" s="13"/>
    </row>
    <row r="45" spans="1:13" ht="18.75">
      <c r="A45" s="59" t="s">
        <v>260</v>
      </c>
      <c r="E45" s="143"/>
      <c r="F45" s="143"/>
      <c r="G45" s="143"/>
      <c r="J45" s="14"/>
      <c r="K45" s="14"/>
      <c r="L45" s="146" t="s">
        <v>261</v>
      </c>
      <c r="M45" s="146"/>
    </row>
    <row r="46" spans="5:13" ht="18.75">
      <c r="E46" s="145" t="s">
        <v>121</v>
      </c>
      <c r="F46" s="145"/>
      <c r="G46" s="145"/>
      <c r="J46" s="14"/>
      <c r="K46" s="14"/>
      <c r="L46" s="145" t="s">
        <v>122</v>
      </c>
      <c r="M46" s="145"/>
    </row>
  </sheetData>
  <mergeCells count="19">
    <mergeCell ref="F8:M8"/>
    <mergeCell ref="B11:B12"/>
    <mergeCell ref="C11:C12"/>
    <mergeCell ref="D11:D12"/>
    <mergeCell ref="E11:G11"/>
    <mergeCell ref="H11:J11"/>
    <mergeCell ref="K11:M11"/>
    <mergeCell ref="A1:M1"/>
    <mergeCell ref="A3:M3"/>
    <mergeCell ref="A4:M4"/>
    <mergeCell ref="A6:M6"/>
    <mergeCell ref="A8:D8"/>
    <mergeCell ref="A9:D9"/>
    <mergeCell ref="F9:M9"/>
    <mergeCell ref="A11:A12"/>
    <mergeCell ref="E45:G45"/>
    <mergeCell ref="E46:G46"/>
    <mergeCell ref="L45:M45"/>
    <mergeCell ref="L46:M46"/>
  </mergeCells>
  <printOptions/>
  <pageMargins left="0.7874015748031497" right="0.5905511811023623" top="0.7874015748031497" bottom="0.5905511811023623" header="0" footer="0"/>
  <pageSetup fitToHeight="2" horizontalDpi="600" verticalDpi="600" orientation="landscape" paperSize="9" scale="5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75" zoomScaleNormal="75" workbookViewId="0" topLeftCell="A4">
      <selection activeCell="E25" sqref="E25"/>
    </sheetView>
  </sheetViews>
  <sheetFormatPr defaultColWidth="9.140625" defaultRowHeight="12.75"/>
  <cols>
    <col min="1" max="1" width="7.8515625" style="1" customWidth="1"/>
    <col min="2" max="2" width="41.28125" style="1" customWidth="1"/>
    <col min="3" max="3" width="11.00390625" style="1" customWidth="1"/>
    <col min="4" max="4" width="17.140625" style="1" customWidth="1"/>
    <col min="5" max="5" width="14.57421875" style="1" customWidth="1"/>
    <col min="6" max="6" width="14.421875" style="1" customWidth="1"/>
    <col min="7" max="7" width="12.7109375" style="1" customWidth="1"/>
    <col min="8" max="8" width="13.8515625" style="1" customWidth="1"/>
    <col min="9" max="9" width="15.8515625" style="1" customWidth="1"/>
    <col min="10" max="11" width="12.00390625" style="1" customWidth="1"/>
    <col min="12" max="12" width="14.8515625" style="1" customWidth="1"/>
    <col min="13" max="13" width="11.28125" style="1" customWidth="1"/>
    <col min="14" max="16384" width="9.140625" style="1" customWidth="1"/>
  </cols>
  <sheetData>
    <row r="1" spans="1:13" ht="34.5" customHeight="1">
      <c r="A1" s="139" t="s">
        <v>66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3" spans="1:13" ht="20.25">
      <c r="A3" s="140" t="s">
        <v>67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18.75">
      <c r="A4" s="141" t="s">
        <v>68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ht="10.5" customHeight="1"/>
    <row r="6" spans="1:13" ht="17.25" customHeight="1">
      <c r="A6" s="142" t="s">
        <v>339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</row>
    <row r="8" spans="1:13" ht="40.5" customHeight="1">
      <c r="A8" s="143">
        <v>1001130</v>
      </c>
      <c r="B8" s="143"/>
      <c r="C8" s="143"/>
      <c r="D8" s="143"/>
      <c r="F8" s="156" t="s">
        <v>374</v>
      </c>
      <c r="G8" s="156"/>
      <c r="H8" s="156"/>
      <c r="I8" s="156"/>
      <c r="J8" s="156"/>
      <c r="K8" s="156"/>
      <c r="L8" s="156"/>
      <c r="M8" s="156"/>
    </row>
    <row r="9" spans="1:13" ht="18.75">
      <c r="A9" s="141" t="s">
        <v>70</v>
      </c>
      <c r="B9" s="141"/>
      <c r="C9" s="141"/>
      <c r="D9" s="141"/>
      <c r="F9" s="141" t="s">
        <v>71</v>
      </c>
      <c r="G9" s="141"/>
      <c r="H9" s="141"/>
      <c r="I9" s="141"/>
      <c r="J9" s="141"/>
      <c r="K9" s="141"/>
      <c r="L9" s="141"/>
      <c r="M9" s="141"/>
    </row>
    <row r="11" spans="1:13" ht="57.75" customHeight="1">
      <c r="A11" s="144" t="s">
        <v>72</v>
      </c>
      <c r="B11" s="144" t="s">
        <v>73</v>
      </c>
      <c r="C11" s="144" t="s">
        <v>74</v>
      </c>
      <c r="D11" s="144" t="s">
        <v>75</v>
      </c>
      <c r="E11" s="144" t="s">
        <v>76</v>
      </c>
      <c r="F11" s="144"/>
      <c r="G11" s="144"/>
      <c r="H11" s="144" t="s">
        <v>77</v>
      </c>
      <c r="I11" s="144"/>
      <c r="J11" s="144"/>
      <c r="K11" s="144" t="s">
        <v>78</v>
      </c>
      <c r="L11" s="144"/>
      <c r="M11" s="144"/>
    </row>
    <row r="12" spans="1:13" ht="37.5">
      <c r="A12" s="144"/>
      <c r="B12" s="144"/>
      <c r="C12" s="144"/>
      <c r="D12" s="144"/>
      <c r="E12" s="3" t="s">
        <v>79</v>
      </c>
      <c r="F12" s="3" t="s">
        <v>80</v>
      </c>
      <c r="G12" s="3" t="s">
        <v>81</v>
      </c>
      <c r="H12" s="3" t="s">
        <v>79</v>
      </c>
      <c r="I12" s="3" t="s">
        <v>80</v>
      </c>
      <c r="J12" s="3" t="s">
        <v>81</v>
      </c>
      <c r="K12" s="3" t="s">
        <v>79</v>
      </c>
      <c r="L12" s="3" t="s">
        <v>80</v>
      </c>
      <c r="M12" s="3" t="s">
        <v>81</v>
      </c>
    </row>
    <row r="13" spans="1:13" ht="18.75">
      <c r="A13" s="4" t="s">
        <v>82</v>
      </c>
      <c r="B13" s="4" t="s">
        <v>83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39.75" customHeight="1">
      <c r="A14" s="10">
        <v>1</v>
      </c>
      <c r="B14" s="16" t="s">
        <v>169</v>
      </c>
      <c r="C14" s="10" t="s">
        <v>100</v>
      </c>
      <c r="D14" s="10" t="s">
        <v>101</v>
      </c>
      <c r="E14" s="10">
        <v>19</v>
      </c>
      <c r="F14" s="10"/>
      <c r="G14" s="10">
        <f>E14+F14</f>
        <v>19</v>
      </c>
      <c r="H14" s="10">
        <v>19</v>
      </c>
      <c r="I14" s="10"/>
      <c r="J14" s="10">
        <f>H14+I14</f>
        <v>19</v>
      </c>
      <c r="K14" s="10">
        <f>H14-E14</f>
        <v>0</v>
      </c>
      <c r="L14" s="10">
        <f>I14-F14</f>
        <v>0</v>
      </c>
      <c r="M14" s="10">
        <f>K14+L14</f>
        <v>0</v>
      </c>
    </row>
    <row r="15" spans="1:13" ht="37.5">
      <c r="A15" s="10">
        <v>2</v>
      </c>
      <c r="B15" s="16" t="s">
        <v>170</v>
      </c>
      <c r="C15" s="10" t="s">
        <v>100</v>
      </c>
      <c r="D15" s="10" t="s">
        <v>101</v>
      </c>
      <c r="E15" s="10">
        <v>11</v>
      </c>
      <c r="F15" s="10"/>
      <c r="G15" s="10">
        <f aca="true" t="shared" si="0" ref="G15:G28">E15+F15</f>
        <v>11</v>
      </c>
      <c r="H15" s="10">
        <v>11</v>
      </c>
      <c r="I15" s="10"/>
      <c r="J15" s="10">
        <f aca="true" t="shared" si="1" ref="J15:J28">H15+I15</f>
        <v>11</v>
      </c>
      <c r="K15" s="10">
        <f aca="true" t="shared" si="2" ref="K15:L28">H15-E15</f>
        <v>0</v>
      </c>
      <c r="L15" s="10">
        <f>I15-F15</f>
        <v>0</v>
      </c>
      <c r="M15" s="10">
        <f aca="true" t="shared" si="3" ref="M15:M28">K15+L15</f>
        <v>0</v>
      </c>
    </row>
    <row r="16" spans="1:13" ht="37.5">
      <c r="A16" s="10">
        <v>3</v>
      </c>
      <c r="B16" s="16" t="s">
        <v>171</v>
      </c>
      <c r="C16" s="10" t="s">
        <v>88</v>
      </c>
      <c r="D16" s="3" t="s">
        <v>86</v>
      </c>
      <c r="E16" s="10">
        <v>777</v>
      </c>
      <c r="F16" s="10">
        <v>597</v>
      </c>
      <c r="G16" s="10">
        <f t="shared" si="0"/>
        <v>1374</v>
      </c>
      <c r="H16" s="10">
        <v>761</v>
      </c>
      <c r="I16" s="10">
        <v>529</v>
      </c>
      <c r="J16" s="10">
        <f t="shared" si="1"/>
        <v>1290</v>
      </c>
      <c r="K16" s="10">
        <f t="shared" si="2"/>
        <v>-16</v>
      </c>
      <c r="L16" s="10">
        <f>I16-F16</f>
        <v>-68</v>
      </c>
      <c r="M16" s="10">
        <f t="shared" si="3"/>
        <v>-84</v>
      </c>
    </row>
    <row r="17" spans="1:13" ht="18.75">
      <c r="A17" s="4" t="s">
        <v>94</v>
      </c>
      <c r="B17" s="4" t="s">
        <v>95</v>
      </c>
      <c r="C17" s="5"/>
      <c r="D17" s="10"/>
      <c r="E17" s="10"/>
      <c r="F17" s="10"/>
      <c r="G17" s="5"/>
      <c r="H17" s="5"/>
      <c r="I17" s="5"/>
      <c r="J17" s="5"/>
      <c r="K17" s="5"/>
      <c r="L17" s="5"/>
      <c r="M17" s="5"/>
    </row>
    <row r="18" spans="1:13" ht="37.5">
      <c r="A18" s="10">
        <v>1</v>
      </c>
      <c r="B18" s="16" t="s">
        <v>172</v>
      </c>
      <c r="C18" s="10" t="s">
        <v>173</v>
      </c>
      <c r="D18" s="10" t="s">
        <v>101</v>
      </c>
      <c r="E18" s="10">
        <v>2872</v>
      </c>
      <c r="F18" s="10"/>
      <c r="G18" s="10">
        <f t="shared" si="0"/>
        <v>2872</v>
      </c>
      <c r="H18" s="10">
        <v>2872</v>
      </c>
      <c r="I18" s="10"/>
      <c r="J18" s="10">
        <f t="shared" si="1"/>
        <v>2872</v>
      </c>
      <c r="K18" s="10">
        <f t="shared" si="2"/>
        <v>0</v>
      </c>
      <c r="L18" s="10">
        <f t="shared" si="2"/>
        <v>0</v>
      </c>
      <c r="M18" s="10">
        <f t="shared" si="3"/>
        <v>0</v>
      </c>
    </row>
    <row r="19" spans="1:13" ht="37.5">
      <c r="A19" s="10">
        <v>2</v>
      </c>
      <c r="B19" s="16" t="s">
        <v>174</v>
      </c>
      <c r="C19" s="10" t="s">
        <v>175</v>
      </c>
      <c r="D19" s="10" t="s">
        <v>101</v>
      </c>
      <c r="E19" s="17">
        <v>478170</v>
      </c>
      <c r="F19" s="10"/>
      <c r="G19" s="17">
        <f t="shared" si="0"/>
        <v>478170</v>
      </c>
      <c r="H19" s="17">
        <v>437837</v>
      </c>
      <c r="I19" s="17"/>
      <c r="J19" s="17">
        <f t="shared" si="1"/>
        <v>437837</v>
      </c>
      <c r="K19" s="17">
        <f t="shared" si="2"/>
        <v>-40333</v>
      </c>
      <c r="L19" s="17">
        <f t="shared" si="2"/>
        <v>0</v>
      </c>
      <c r="M19" s="17">
        <f t="shared" si="3"/>
        <v>-40333</v>
      </c>
    </row>
    <row r="20" spans="1:13" ht="56.25">
      <c r="A20" s="10">
        <v>3</v>
      </c>
      <c r="B20" s="16" t="s">
        <v>375</v>
      </c>
      <c r="C20" s="10" t="s">
        <v>175</v>
      </c>
      <c r="D20" s="10" t="s">
        <v>101</v>
      </c>
      <c r="E20" s="17">
        <v>150011</v>
      </c>
      <c r="F20" s="10"/>
      <c r="G20" s="17">
        <f t="shared" si="0"/>
        <v>150011</v>
      </c>
      <c r="H20" s="17">
        <v>101218</v>
      </c>
      <c r="I20" s="17"/>
      <c r="J20" s="17">
        <f t="shared" si="1"/>
        <v>101218</v>
      </c>
      <c r="K20" s="17">
        <f t="shared" si="2"/>
        <v>-48793</v>
      </c>
      <c r="L20" s="17">
        <f t="shared" si="2"/>
        <v>0</v>
      </c>
      <c r="M20" s="17">
        <f t="shared" si="3"/>
        <v>-48793</v>
      </c>
    </row>
    <row r="21" spans="1:13" ht="56.25">
      <c r="A21" s="10">
        <v>4</v>
      </c>
      <c r="B21" s="16" t="s">
        <v>376</v>
      </c>
      <c r="C21" s="10" t="s">
        <v>85</v>
      </c>
      <c r="D21" s="10" t="s">
        <v>101</v>
      </c>
      <c r="E21" s="10">
        <v>35</v>
      </c>
      <c r="F21" s="10"/>
      <c r="G21" s="10">
        <f t="shared" si="0"/>
        <v>35</v>
      </c>
      <c r="H21" s="10">
        <v>30</v>
      </c>
      <c r="I21" s="10"/>
      <c r="J21" s="10">
        <f t="shared" si="1"/>
        <v>30</v>
      </c>
      <c r="K21" s="10">
        <f t="shared" si="2"/>
        <v>-5</v>
      </c>
      <c r="L21" s="10">
        <f t="shared" si="2"/>
        <v>0</v>
      </c>
      <c r="M21" s="10">
        <f t="shared" si="3"/>
        <v>-5</v>
      </c>
    </row>
    <row r="22" spans="1:13" ht="18.75">
      <c r="A22" s="4" t="s">
        <v>105</v>
      </c>
      <c r="B22" s="4" t="s">
        <v>106</v>
      </c>
      <c r="C22" s="5"/>
      <c r="D22" s="5"/>
      <c r="E22" s="10"/>
      <c r="F22" s="10"/>
      <c r="G22" s="5"/>
      <c r="H22" s="5"/>
      <c r="I22" s="5"/>
      <c r="J22" s="5"/>
      <c r="K22" s="5"/>
      <c r="L22" s="5"/>
      <c r="M22" s="5"/>
    </row>
    <row r="23" spans="1:13" ht="42" customHeight="1">
      <c r="A23" s="10">
        <v>1</v>
      </c>
      <c r="B23" s="6" t="s">
        <v>176</v>
      </c>
      <c r="C23" s="5"/>
      <c r="D23" s="3" t="s">
        <v>101</v>
      </c>
      <c r="E23" s="10">
        <v>11.4</v>
      </c>
      <c r="F23" s="10">
        <v>11.4</v>
      </c>
      <c r="G23" s="10">
        <f t="shared" si="0"/>
        <v>22.8</v>
      </c>
      <c r="H23" s="10">
        <v>11.4</v>
      </c>
      <c r="I23" s="10">
        <v>11.4</v>
      </c>
      <c r="J23" s="10">
        <f t="shared" si="1"/>
        <v>22.8</v>
      </c>
      <c r="K23" s="10">
        <f t="shared" si="2"/>
        <v>0</v>
      </c>
      <c r="L23" s="10">
        <f t="shared" si="2"/>
        <v>0</v>
      </c>
      <c r="M23" s="10">
        <f t="shared" si="3"/>
        <v>0</v>
      </c>
    </row>
    <row r="24" spans="1:13" ht="61.5" customHeight="1">
      <c r="A24" s="10">
        <v>2</v>
      </c>
      <c r="B24" s="6" t="s">
        <v>377</v>
      </c>
      <c r="C24" s="5"/>
      <c r="D24" s="3" t="s">
        <v>101</v>
      </c>
      <c r="E24" s="10">
        <v>39.6</v>
      </c>
      <c r="F24" s="10">
        <v>9.2</v>
      </c>
      <c r="G24" s="10">
        <f t="shared" si="0"/>
        <v>48.8</v>
      </c>
      <c r="H24" s="10">
        <v>39.6</v>
      </c>
      <c r="I24" s="10">
        <v>9.2</v>
      </c>
      <c r="J24" s="10">
        <f t="shared" si="1"/>
        <v>48.8</v>
      </c>
      <c r="K24" s="10">
        <f t="shared" si="2"/>
        <v>0</v>
      </c>
      <c r="L24" s="10">
        <f t="shared" si="2"/>
        <v>0</v>
      </c>
      <c r="M24" s="10">
        <f t="shared" si="3"/>
        <v>0</v>
      </c>
    </row>
    <row r="25" spans="1:13" ht="37.5">
      <c r="A25" s="10">
        <v>3</v>
      </c>
      <c r="B25" s="16" t="s">
        <v>177</v>
      </c>
      <c r="C25" s="5"/>
      <c r="D25" s="3" t="s">
        <v>209</v>
      </c>
      <c r="E25" s="17">
        <v>2681</v>
      </c>
      <c r="F25" s="17">
        <v>1140</v>
      </c>
      <c r="G25" s="17">
        <f t="shared" si="0"/>
        <v>3821</v>
      </c>
      <c r="H25" s="17">
        <v>2737</v>
      </c>
      <c r="I25" s="17">
        <v>1573</v>
      </c>
      <c r="J25" s="17">
        <f t="shared" si="1"/>
        <v>4310</v>
      </c>
      <c r="K25" s="17">
        <f t="shared" si="2"/>
        <v>56</v>
      </c>
      <c r="L25" s="17">
        <f t="shared" si="2"/>
        <v>433</v>
      </c>
      <c r="M25" s="17">
        <f t="shared" si="3"/>
        <v>489</v>
      </c>
    </row>
    <row r="26" spans="1:13" ht="18.75">
      <c r="A26" s="4" t="s">
        <v>114</v>
      </c>
      <c r="B26" s="4" t="s">
        <v>115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37.5">
      <c r="A27" s="10">
        <v>1</v>
      </c>
      <c r="B27" s="16" t="s">
        <v>178</v>
      </c>
      <c r="C27" s="5"/>
      <c r="D27" s="10" t="s">
        <v>101</v>
      </c>
      <c r="E27" s="10">
        <v>90</v>
      </c>
      <c r="F27" s="10"/>
      <c r="G27" s="10">
        <f t="shared" si="0"/>
        <v>90</v>
      </c>
      <c r="H27" s="10">
        <v>90</v>
      </c>
      <c r="I27" s="10"/>
      <c r="J27" s="10">
        <f t="shared" si="1"/>
        <v>90</v>
      </c>
      <c r="K27" s="10">
        <f t="shared" si="2"/>
        <v>0</v>
      </c>
      <c r="L27" s="10">
        <f t="shared" si="2"/>
        <v>0</v>
      </c>
      <c r="M27" s="10">
        <f t="shared" si="3"/>
        <v>0</v>
      </c>
    </row>
    <row r="28" spans="1:13" ht="56.25">
      <c r="A28" s="10">
        <v>2</v>
      </c>
      <c r="B28" s="16" t="s">
        <v>378</v>
      </c>
      <c r="C28" s="5"/>
      <c r="D28" s="10" t="s">
        <v>101</v>
      </c>
      <c r="E28" s="10">
        <v>100</v>
      </c>
      <c r="F28" s="10"/>
      <c r="G28" s="10">
        <f t="shared" si="0"/>
        <v>100</v>
      </c>
      <c r="H28" s="10">
        <v>100</v>
      </c>
      <c r="I28" s="10"/>
      <c r="J28" s="10">
        <f t="shared" si="1"/>
        <v>100</v>
      </c>
      <c r="K28" s="10">
        <f t="shared" si="2"/>
        <v>0</v>
      </c>
      <c r="L28" s="10">
        <f t="shared" si="2"/>
        <v>0</v>
      </c>
      <c r="M28" s="10">
        <f t="shared" si="3"/>
        <v>0</v>
      </c>
    </row>
    <row r="29" spans="1:13" ht="18.75">
      <c r="A29" s="18"/>
      <c r="B29" s="19"/>
      <c r="C29" s="14"/>
      <c r="D29" s="20"/>
      <c r="E29" s="14"/>
      <c r="F29" s="14"/>
      <c r="G29" s="14"/>
      <c r="H29" s="14"/>
      <c r="I29" s="14"/>
      <c r="J29" s="14"/>
      <c r="K29" s="14"/>
      <c r="L29" s="14"/>
      <c r="M29" s="14"/>
    </row>
    <row r="30" spans="1:13" ht="18.75">
      <c r="A30" s="18"/>
      <c r="B30" s="19"/>
      <c r="C30" s="14"/>
      <c r="D30" s="20"/>
      <c r="E30" s="14"/>
      <c r="F30" s="14"/>
      <c r="G30" s="14"/>
      <c r="H30" s="14"/>
      <c r="I30" s="14"/>
      <c r="J30" s="14"/>
      <c r="K30" s="14"/>
      <c r="L30" s="14"/>
      <c r="M30" s="14"/>
    </row>
    <row r="32" spans="1:13" ht="18.75">
      <c r="A32" s="59" t="s">
        <v>260</v>
      </c>
      <c r="E32" s="143"/>
      <c r="F32" s="143"/>
      <c r="G32" s="143"/>
      <c r="J32" s="14"/>
      <c r="K32" s="14"/>
      <c r="L32" s="146" t="s">
        <v>261</v>
      </c>
      <c r="M32" s="146"/>
    </row>
    <row r="33" spans="5:13" ht="18.75">
      <c r="E33" s="145" t="s">
        <v>121</v>
      </c>
      <c r="F33" s="145"/>
      <c r="G33" s="145"/>
      <c r="J33" s="14"/>
      <c r="K33" s="14"/>
      <c r="L33" s="145" t="s">
        <v>122</v>
      </c>
      <c r="M33" s="145"/>
    </row>
  </sheetData>
  <mergeCells count="19">
    <mergeCell ref="E33:G33"/>
    <mergeCell ref="E11:G11"/>
    <mergeCell ref="H11:J11"/>
    <mergeCell ref="K11:M11"/>
    <mergeCell ref="E32:G32"/>
    <mergeCell ref="L32:M32"/>
    <mergeCell ref="L33:M33"/>
    <mergeCell ref="A11:A12"/>
    <mergeCell ref="B11:B12"/>
    <mergeCell ref="C11:C12"/>
    <mergeCell ref="D11:D12"/>
    <mergeCell ref="A8:D8"/>
    <mergeCell ref="F8:M8"/>
    <mergeCell ref="A9:D9"/>
    <mergeCell ref="F9:M9"/>
    <mergeCell ref="A1:M1"/>
    <mergeCell ref="A3:M3"/>
    <mergeCell ref="A4:M4"/>
    <mergeCell ref="A6:M6"/>
  </mergeCells>
  <printOptions/>
  <pageMargins left="0.7874015748031497" right="0.7874015748031497" top="0.984251968503937" bottom="0.5905511811023623" header="0" footer="0"/>
  <pageSetup fitToHeight="2" fitToWidth="1"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="75" zoomScaleNormal="75" workbookViewId="0" topLeftCell="A25">
      <selection activeCell="E31" sqref="E31"/>
    </sheetView>
  </sheetViews>
  <sheetFormatPr defaultColWidth="9.140625" defaultRowHeight="12.75"/>
  <cols>
    <col min="1" max="1" width="7.8515625" style="1" customWidth="1"/>
    <col min="2" max="2" width="41.28125" style="1" customWidth="1"/>
    <col min="3" max="3" width="11.00390625" style="1" customWidth="1"/>
    <col min="4" max="4" width="18.00390625" style="1" customWidth="1"/>
    <col min="5" max="5" width="14.57421875" style="1" customWidth="1"/>
    <col min="6" max="6" width="14.421875" style="1" customWidth="1"/>
    <col min="7" max="7" width="12.7109375" style="1" customWidth="1"/>
    <col min="8" max="8" width="13.8515625" style="1" customWidth="1"/>
    <col min="9" max="9" width="15.8515625" style="1" customWidth="1"/>
    <col min="10" max="11" width="12.00390625" style="1" customWidth="1"/>
    <col min="12" max="12" width="14.8515625" style="1" customWidth="1"/>
    <col min="13" max="13" width="11.28125" style="1" customWidth="1"/>
    <col min="14" max="16384" width="9.140625" style="1" customWidth="1"/>
  </cols>
  <sheetData>
    <row r="1" spans="1:13" ht="34.5" customHeight="1">
      <c r="A1" s="139" t="s">
        <v>66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3" spans="1:13" ht="20.25">
      <c r="A3" s="140" t="s">
        <v>67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18.75">
      <c r="A4" s="141" t="s">
        <v>68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ht="10.5" customHeight="1"/>
    <row r="6" spans="1:13" ht="17.25" customHeight="1">
      <c r="A6" s="142" t="s">
        <v>339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</row>
    <row r="8" spans="1:13" ht="39.75" customHeight="1">
      <c r="A8" s="143">
        <v>1001170</v>
      </c>
      <c r="B8" s="143"/>
      <c r="C8" s="143"/>
      <c r="D8" s="143"/>
      <c r="F8" s="152" t="s">
        <v>152</v>
      </c>
      <c r="G8" s="152"/>
      <c r="H8" s="152"/>
      <c r="I8" s="152"/>
      <c r="J8" s="152"/>
      <c r="K8" s="152"/>
      <c r="L8" s="152"/>
      <c r="M8" s="152"/>
    </row>
    <row r="9" spans="1:13" ht="18.75">
      <c r="A9" s="141" t="s">
        <v>70</v>
      </c>
      <c r="B9" s="141"/>
      <c r="C9" s="141"/>
      <c r="D9" s="141"/>
      <c r="F9" s="141" t="s">
        <v>71</v>
      </c>
      <c r="G9" s="141"/>
      <c r="H9" s="141"/>
      <c r="I9" s="141"/>
      <c r="J9" s="141"/>
      <c r="K9" s="141"/>
      <c r="L9" s="141"/>
      <c r="M9" s="141"/>
    </row>
    <row r="11" spans="1:13" ht="57.75" customHeight="1">
      <c r="A11" s="144" t="s">
        <v>72</v>
      </c>
      <c r="B11" s="144" t="s">
        <v>73</v>
      </c>
      <c r="C11" s="144" t="s">
        <v>74</v>
      </c>
      <c r="D11" s="144" t="s">
        <v>75</v>
      </c>
      <c r="E11" s="144" t="s">
        <v>76</v>
      </c>
      <c r="F11" s="144"/>
      <c r="G11" s="144"/>
      <c r="H11" s="144" t="s">
        <v>77</v>
      </c>
      <c r="I11" s="144"/>
      <c r="J11" s="144"/>
      <c r="K11" s="144" t="s">
        <v>78</v>
      </c>
      <c r="L11" s="144"/>
      <c r="M11" s="144"/>
    </row>
    <row r="12" spans="1:13" ht="37.5">
      <c r="A12" s="144"/>
      <c r="B12" s="144"/>
      <c r="C12" s="144"/>
      <c r="D12" s="144"/>
      <c r="E12" s="3" t="s">
        <v>79</v>
      </c>
      <c r="F12" s="3" t="s">
        <v>80</v>
      </c>
      <c r="G12" s="3" t="s">
        <v>81</v>
      </c>
      <c r="H12" s="3" t="s">
        <v>79</v>
      </c>
      <c r="I12" s="3" t="s">
        <v>80</v>
      </c>
      <c r="J12" s="3" t="s">
        <v>81</v>
      </c>
      <c r="K12" s="3" t="s">
        <v>79</v>
      </c>
      <c r="L12" s="3" t="s">
        <v>80</v>
      </c>
      <c r="M12" s="3" t="s">
        <v>81</v>
      </c>
    </row>
    <row r="13" spans="1:13" ht="18.75">
      <c r="A13" s="4" t="s">
        <v>82</v>
      </c>
      <c r="B13" s="4" t="s">
        <v>83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75" customHeight="1">
      <c r="A14" s="10">
        <v>1</v>
      </c>
      <c r="B14" s="6" t="s">
        <v>153</v>
      </c>
      <c r="C14" s="10" t="s">
        <v>100</v>
      </c>
      <c r="D14" s="3" t="s">
        <v>154</v>
      </c>
      <c r="E14" s="10">
        <v>1</v>
      </c>
      <c r="F14" s="10"/>
      <c r="G14" s="10">
        <f>E14+F14</f>
        <v>1</v>
      </c>
      <c r="H14" s="10">
        <v>1</v>
      </c>
      <c r="I14" s="10"/>
      <c r="J14" s="10">
        <f>H14+I14</f>
        <v>1</v>
      </c>
      <c r="K14" s="10">
        <f aca="true" t="shared" si="0" ref="K14:L18">H14-E14</f>
        <v>0</v>
      </c>
      <c r="L14" s="10">
        <f t="shared" si="0"/>
        <v>0</v>
      </c>
      <c r="M14" s="10">
        <f>K14+L14</f>
        <v>0</v>
      </c>
    </row>
    <row r="15" spans="1:13" ht="39.75" customHeight="1">
      <c r="A15" s="10">
        <v>2</v>
      </c>
      <c r="B15" s="6" t="s">
        <v>155</v>
      </c>
      <c r="C15" s="10" t="s">
        <v>88</v>
      </c>
      <c r="D15" s="3" t="s">
        <v>86</v>
      </c>
      <c r="E15" s="10">
        <v>35</v>
      </c>
      <c r="F15" s="10"/>
      <c r="G15" s="10">
        <f>E15+F15</f>
        <v>35</v>
      </c>
      <c r="H15" s="10">
        <v>21</v>
      </c>
      <c r="I15" s="10"/>
      <c r="J15" s="10">
        <f>H15+I15</f>
        <v>21</v>
      </c>
      <c r="K15" s="10">
        <f t="shared" si="0"/>
        <v>-14</v>
      </c>
      <c r="L15" s="10">
        <f t="shared" si="0"/>
        <v>0</v>
      </c>
      <c r="M15" s="10">
        <f>K15+L15</f>
        <v>-14</v>
      </c>
    </row>
    <row r="16" spans="1:13" ht="37.5" customHeight="1" hidden="1">
      <c r="A16" s="36">
        <v>3</v>
      </c>
      <c r="B16" s="6" t="s">
        <v>90</v>
      </c>
      <c r="C16" s="10" t="s">
        <v>88</v>
      </c>
      <c r="D16" s="3" t="s">
        <v>86</v>
      </c>
      <c r="E16" s="10"/>
      <c r="F16" s="10"/>
      <c r="G16" s="10">
        <f>E16+F16</f>
        <v>0</v>
      </c>
      <c r="H16" s="10"/>
      <c r="I16" s="10"/>
      <c r="J16" s="10">
        <f>H16+I16</f>
        <v>0</v>
      </c>
      <c r="K16" s="10">
        <f t="shared" si="0"/>
        <v>0</v>
      </c>
      <c r="L16" s="10">
        <f t="shared" si="0"/>
        <v>0</v>
      </c>
      <c r="M16" s="10">
        <f>K16+L16</f>
        <v>0</v>
      </c>
    </row>
    <row r="17" spans="1:13" ht="40.5" customHeight="1" hidden="1">
      <c r="A17" s="36">
        <v>4</v>
      </c>
      <c r="B17" s="6" t="s">
        <v>91</v>
      </c>
      <c r="C17" s="10" t="s">
        <v>88</v>
      </c>
      <c r="D17" s="3" t="s">
        <v>86</v>
      </c>
      <c r="E17" s="10"/>
      <c r="F17" s="10"/>
      <c r="G17" s="10">
        <f>E17+F17</f>
        <v>0</v>
      </c>
      <c r="H17" s="10"/>
      <c r="I17" s="10"/>
      <c r="J17" s="10">
        <f>H17+I17</f>
        <v>0</v>
      </c>
      <c r="K17" s="10">
        <f t="shared" si="0"/>
        <v>0</v>
      </c>
      <c r="L17" s="10">
        <f t="shared" si="0"/>
        <v>0</v>
      </c>
      <c r="M17" s="10">
        <f>K17+L17</f>
        <v>0</v>
      </c>
    </row>
    <row r="18" spans="1:13" ht="40.5" customHeight="1" hidden="1">
      <c r="A18" s="36">
        <v>5</v>
      </c>
      <c r="B18" s="6" t="s">
        <v>127</v>
      </c>
      <c r="C18" s="10" t="s">
        <v>88</v>
      </c>
      <c r="D18" s="3" t="s">
        <v>86</v>
      </c>
      <c r="E18" s="10"/>
      <c r="F18" s="10"/>
      <c r="G18" s="10">
        <f>E18+F18</f>
        <v>0</v>
      </c>
      <c r="H18" s="10"/>
      <c r="I18" s="10"/>
      <c r="J18" s="10">
        <f>H18+I18</f>
        <v>0</v>
      </c>
      <c r="K18" s="10">
        <f t="shared" si="0"/>
        <v>0</v>
      </c>
      <c r="L18" s="10">
        <f t="shared" si="0"/>
        <v>0</v>
      </c>
      <c r="M18" s="10">
        <f>K18+L18</f>
        <v>0</v>
      </c>
    </row>
    <row r="19" spans="1:13" ht="18.75">
      <c r="A19" s="4" t="s">
        <v>94</v>
      </c>
      <c r="B19" s="4" t="s">
        <v>95</v>
      </c>
      <c r="C19" s="5"/>
      <c r="D19" s="10"/>
      <c r="E19" s="10"/>
      <c r="F19" s="10"/>
      <c r="G19" s="5"/>
      <c r="H19" s="5"/>
      <c r="I19" s="5"/>
      <c r="J19" s="5"/>
      <c r="K19" s="5"/>
      <c r="L19" s="5"/>
      <c r="M19" s="5"/>
    </row>
    <row r="20" spans="1:13" ht="63.75" customHeight="1">
      <c r="A20" s="10">
        <v>1</v>
      </c>
      <c r="B20" s="6" t="s">
        <v>156</v>
      </c>
      <c r="C20" s="10" t="s">
        <v>100</v>
      </c>
      <c r="D20" s="22" t="s">
        <v>157</v>
      </c>
      <c r="E20" s="17">
        <v>7</v>
      </c>
      <c r="F20" s="17"/>
      <c r="G20" s="17">
        <f aca="true" t="shared" si="1" ref="G20:G26">E20+F20</f>
        <v>7</v>
      </c>
      <c r="H20" s="17">
        <v>7</v>
      </c>
      <c r="I20" s="17"/>
      <c r="J20" s="17">
        <f aca="true" t="shared" si="2" ref="J20:J26">H20+I20</f>
        <v>7</v>
      </c>
      <c r="K20" s="10">
        <f aca="true" t="shared" si="3" ref="K20:L26">H20-E20</f>
        <v>0</v>
      </c>
      <c r="L20" s="10">
        <f t="shared" si="3"/>
        <v>0</v>
      </c>
      <c r="M20" s="10">
        <f aca="true" t="shared" si="4" ref="M20:M26">K20+L20</f>
        <v>0</v>
      </c>
    </row>
    <row r="21" spans="1:13" ht="51" customHeight="1">
      <c r="A21" s="10">
        <v>2</v>
      </c>
      <c r="B21" s="6" t="s">
        <v>158</v>
      </c>
      <c r="C21" s="10" t="s">
        <v>100</v>
      </c>
      <c r="D21" s="22" t="s">
        <v>157</v>
      </c>
      <c r="E21" s="17">
        <v>59</v>
      </c>
      <c r="F21" s="10"/>
      <c r="G21" s="17">
        <f t="shared" si="1"/>
        <v>59</v>
      </c>
      <c r="H21" s="17">
        <v>105</v>
      </c>
      <c r="I21" s="17"/>
      <c r="J21" s="17">
        <f t="shared" si="2"/>
        <v>105</v>
      </c>
      <c r="K21" s="17">
        <f t="shared" si="3"/>
        <v>46</v>
      </c>
      <c r="L21" s="17">
        <f t="shared" si="3"/>
        <v>0</v>
      </c>
      <c r="M21" s="17">
        <f t="shared" si="4"/>
        <v>46</v>
      </c>
    </row>
    <row r="22" spans="1:13" ht="45.75" customHeight="1">
      <c r="A22" s="10">
        <v>3</v>
      </c>
      <c r="B22" s="6" t="s">
        <v>159</v>
      </c>
      <c r="C22" s="10" t="s">
        <v>100</v>
      </c>
      <c r="D22" s="22" t="s">
        <v>160</v>
      </c>
      <c r="E22" s="17">
        <v>3</v>
      </c>
      <c r="F22" s="10"/>
      <c r="G22" s="17">
        <f t="shared" si="1"/>
        <v>3</v>
      </c>
      <c r="H22" s="17">
        <v>6</v>
      </c>
      <c r="I22" s="17"/>
      <c r="J22" s="17">
        <f t="shared" si="2"/>
        <v>6</v>
      </c>
      <c r="K22" s="17">
        <f t="shared" si="3"/>
        <v>3</v>
      </c>
      <c r="L22" s="17">
        <f t="shared" si="3"/>
        <v>0</v>
      </c>
      <c r="M22" s="17">
        <f t="shared" si="4"/>
        <v>3</v>
      </c>
    </row>
    <row r="23" spans="1:13" ht="52.5" customHeight="1">
      <c r="A23" s="10">
        <v>4</v>
      </c>
      <c r="B23" s="6" t="s">
        <v>161</v>
      </c>
      <c r="C23" s="10" t="s">
        <v>100</v>
      </c>
      <c r="D23" s="22" t="s">
        <v>160</v>
      </c>
      <c r="E23" s="17">
        <v>25</v>
      </c>
      <c r="F23" s="10"/>
      <c r="G23" s="17">
        <f t="shared" si="1"/>
        <v>25</v>
      </c>
      <c r="H23" s="17">
        <v>13</v>
      </c>
      <c r="I23" s="17"/>
      <c r="J23" s="17">
        <f t="shared" si="2"/>
        <v>13</v>
      </c>
      <c r="K23" s="17">
        <f t="shared" si="3"/>
        <v>-12</v>
      </c>
      <c r="L23" s="17">
        <f t="shared" si="3"/>
        <v>0</v>
      </c>
      <c r="M23" s="17">
        <f t="shared" si="4"/>
        <v>-12</v>
      </c>
    </row>
    <row r="24" spans="1:13" ht="35.25" customHeight="1">
      <c r="A24" s="10">
        <v>5</v>
      </c>
      <c r="B24" s="6" t="s">
        <v>162</v>
      </c>
      <c r="C24" s="10" t="s">
        <v>100</v>
      </c>
      <c r="D24" s="22" t="s">
        <v>160</v>
      </c>
      <c r="E24" s="17">
        <v>35</v>
      </c>
      <c r="F24" s="10"/>
      <c r="G24" s="17">
        <f t="shared" si="1"/>
        <v>35</v>
      </c>
      <c r="H24" s="17">
        <v>38</v>
      </c>
      <c r="I24" s="17"/>
      <c r="J24" s="17">
        <f t="shared" si="2"/>
        <v>38</v>
      </c>
      <c r="K24" s="17">
        <f t="shared" si="3"/>
        <v>3</v>
      </c>
      <c r="L24" s="17">
        <f t="shared" si="3"/>
        <v>0</v>
      </c>
      <c r="M24" s="17">
        <f t="shared" si="4"/>
        <v>3</v>
      </c>
    </row>
    <row r="25" spans="1:13" ht="45" customHeight="1">
      <c r="A25" s="10">
        <v>6</v>
      </c>
      <c r="B25" s="6" t="s">
        <v>163</v>
      </c>
      <c r="C25" s="10" t="s">
        <v>100</v>
      </c>
      <c r="D25" s="22" t="s">
        <v>160</v>
      </c>
      <c r="E25" s="17">
        <v>4</v>
      </c>
      <c r="F25" s="10"/>
      <c r="G25" s="17">
        <f t="shared" si="1"/>
        <v>4</v>
      </c>
      <c r="H25" s="17">
        <v>4</v>
      </c>
      <c r="I25" s="17"/>
      <c r="J25" s="17">
        <f t="shared" si="2"/>
        <v>4</v>
      </c>
      <c r="K25" s="17">
        <f t="shared" si="3"/>
        <v>0</v>
      </c>
      <c r="L25" s="17">
        <f t="shared" si="3"/>
        <v>0</v>
      </c>
      <c r="M25" s="17">
        <f t="shared" si="4"/>
        <v>0</v>
      </c>
    </row>
    <row r="26" spans="1:13" ht="32.25" customHeight="1">
      <c r="A26" s="10">
        <v>7</v>
      </c>
      <c r="B26" s="6" t="s">
        <v>164</v>
      </c>
      <c r="C26" s="10" t="s">
        <v>100</v>
      </c>
      <c r="D26" s="22" t="s">
        <v>160</v>
      </c>
      <c r="E26" s="17">
        <v>2</v>
      </c>
      <c r="F26" s="10"/>
      <c r="G26" s="17">
        <f t="shared" si="1"/>
        <v>2</v>
      </c>
      <c r="H26" s="17">
        <v>2</v>
      </c>
      <c r="I26" s="17"/>
      <c r="J26" s="17">
        <f t="shared" si="2"/>
        <v>2</v>
      </c>
      <c r="K26" s="17">
        <f t="shared" si="3"/>
        <v>0</v>
      </c>
      <c r="L26" s="17">
        <f t="shared" si="3"/>
        <v>0</v>
      </c>
      <c r="M26" s="17">
        <f t="shared" si="4"/>
        <v>0</v>
      </c>
    </row>
    <row r="27" spans="1:13" ht="18.75">
      <c r="A27" s="4" t="s">
        <v>105</v>
      </c>
      <c r="B27" s="4" t="s">
        <v>106</v>
      </c>
      <c r="C27" s="5"/>
      <c r="D27" s="5"/>
      <c r="E27" s="10"/>
      <c r="F27" s="10"/>
      <c r="G27" s="5"/>
      <c r="H27" s="5"/>
      <c r="I27" s="5"/>
      <c r="J27" s="5"/>
      <c r="K27" s="5"/>
      <c r="L27" s="5"/>
      <c r="M27" s="5"/>
    </row>
    <row r="28" spans="1:13" ht="53.25" customHeight="1">
      <c r="A28" s="10">
        <v>1</v>
      </c>
      <c r="B28" s="6" t="s">
        <v>379</v>
      </c>
      <c r="C28" s="10" t="s">
        <v>125</v>
      </c>
      <c r="D28" s="22" t="s">
        <v>157</v>
      </c>
      <c r="E28" s="10">
        <v>36.1</v>
      </c>
      <c r="F28" s="10"/>
      <c r="G28" s="10">
        <f>E28+F28</f>
        <v>36.1</v>
      </c>
      <c r="H28" s="10">
        <v>39.1</v>
      </c>
      <c r="I28" s="10"/>
      <c r="J28" s="10">
        <f>H28+I28</f>
        <v>39.1</v>
      </c>
      <c r="K28" s="10">
        <f aca="true" t="shared" si="5" ref="K28:L31">H28-E28</f>
        <v>3</v>
      </c>
      <c r="L28" s="10">
        <f t="shared" si="5"/>
        <v>0</v>
      </c>
      <c r="M28" s="10">
        <f>K28+L28</f>
        <v>3</v>
      </c>
    </row>
    <row r="29" spans="1:13" ht="55.5" customHeight="1">
      <c r="A29" s="10">
        <v>2</v>
      </c>
      <c r="B29" s="16" t="s">
        <v>165</v>
      </c>
      <c r="C29" s="10" t="s">
        <v>112</v>
      </c>
      <c r="D29" s="22" t="s">
        <v>157</v>
      </c>
      <c r="E29" s="10">
        <v>42.5</v>
      </c>
      <c r="F29" s="10"/>
      <c r="G29" s="10">
        <f>E29+F29</f>
        <v>42.5</v>
      </c>
      <c r="H29" s="10">
        <v>42.5</v>
      </c>
      <c r="I29" s="10"/>
      <c r="J29" s="10">
        <f>H29+I29</f>
        <v>42.5</v>
      </c>
      <c r="K29" s="10">
        <f t="shared" si="5"/>
        <v>0</v>
      </c>
      <c r="L29" s="10">
        <f t="shared" si="5"/>
        <v>0</v>
      </c>
      <c r="M29" s="10">
        <f>K29+L29</f>
        <v>0</v>
      </c>
    </row>
    <row r="30" spans="1:13" ht="37.5">
      <c r="A30" s="10">
        <v>3</v>
      </c>
      <c r="B30" s="16" t="s">
        <v>111</v>
      </c>
      <c r="C30" s="10" t="s">
        <v>112</v>
      </c>
      <c r="D30" s="10" t="s">
        <v>101</v>
      </c>
      <c r="E30" s="17">
        <v>6967</v>
      </c>
      <c r="F30" s="17"/>
      <c r="G30" s="17">
        <f>E30+F30</f>
        <v>6967</v>
      </c>
      <c r="H30" s="17">
        <v>8957</v>
      </c>
      <c r="I30" s="17"/>
      <c r="J30" s="17">
        <f>H30+I30</f>
        <v>8957</v>
      </c>
      <c r="K30" s="17">
        <f t="shared" si="5"/>
        <v>1990</v>
      </c>
      <c r="L30" s="17">
        <f t="shared" si="5"/>
        <v>0</v>
      </c>
      <c r="M30" s="17">
        <f>K30+L30</f>
        <v>1990</v>
      </c>
    </row>
    <row r="31" spans="1:13" ht="37.5">
      <c r="A31" s="10">
        <v>4</v>
      </c>
      <c r="B31" s="16" t="s">
        <v>113</v>
      </c>
      <c r="C31" s="10" t="s">
        <v>112</v>
      </c>
      <c r="D31" s="10" t="s">
        <v>101</v>
      </c>
      <c r="E31" s="17">
        <v>3971</v>
      </c>
      <c r="F31" s="17"/>
      <c r="G31" s="17">
        <f>E31+F31</f>
        <v>3971</v>
      </c>
      <c r="H31" s="17">
        <v>7220</v>
      </c>
      <c r="I31" s="17"/>
      <c r="J31" s="17">
        <f>H31+I31</f>
        <v>7220</v>
      </c>
      <c r="K31" s="17">
        <f t="shared" si="5"/>
        <v>3249</v>
      </c>
      <c r="L31" s="17">
        <f t="shared" si="5"/>
        <v>0</v>
      </c>
      <c r="M31" s="17">
        <f>K31+L31</f>
        <v>3249</v>
      </c>
    </row>
    <row r="32" spans="1:13" ht="18.75">
      <c r="A32" s="4" t="s">
        <v>114</v>
      </c>
      <c r="B32" s="4" t="s">
        <v>115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69.75" customHeight="1">
      <c r="A33" s="10">
        <v>1</v>
      </c>
      <c r="B33" s="16" t="s">
        <v>166</v>
      </c>
      <c r="C33" s="10" t="s">
        <v>117</v>
      </c>
      <c r="D33" s="10" t="s">
        <v>101</v>
      </c>
      <c r="E33" s="10">
        <v>100</v>
      </c>
      <c r="F33" s="5"/>
      <c r="G33" s="17">
        <f>E33+F33</f>
        <v>100</v>
      </c>
      <c r="H33" s="10">
        <v>100</v>
      </c>
      <c r="I33" s="5"/>
      <c r="J33" s="17">
        <f>H33+I33</f>
        <v>100</v>
      </c>
      <c r="K33" s="17">
        <f aca="true" t="shared" si="6" ref="K33:L35">H33-E33</f>
        <v>0</v>
      </c>
      <c r="L33" s="17">
        <f t="shared" si="6"/>
        <v>0</v>
      </c>
      <c r="M33" s="17">
        <f>K33+L33</f>
        <v>0</v>
      </c>
    </row>
    <row r="34" spans="1:13" ht="56.25" hidden="1">
      <c r="A34" s="25">
        <v>2</v>
      </c>
      <c r="B34" s="26" t="s">
        <v>167</v>
      </c>
      <c r="C34" s="27" t="s">
        <v>117</v>
      </c>
      <c r="D34" s="27" t="s">
        <v>101</v>
      </c>
      <c r="E34" s="27"/>
      <c r="F34" s="28"/>
      <c r="G34" s="29">
        <f>E34+F34</f>
        <v>0</v>
      </c>
      <c r="H34" s="27"/>
      <c r="I34" s="30"/>
      <c r="J34" s="29">
        <f>H34+I34</f>
        <v>0</v>
      </c>
      <c r="K34" s="29">
        <f t="shared" si="6"/>
        <v>0</v>
      </c>
      <c r="L34" s="29">
        <f t="shared" si="6"/>
        <v>0</v>
      </c>
      <c r="M34" s="31">
        <f>K34+L34</f>
        <v>0</v>
      </c>
    </row>
    <row r="35" spans="1:13" ht="38.25" hidden="1" thickBot="1">
      <c r="A35" s="32">
        <v>3</v>
      </c>
      <c r="B35" s="23" t="s">
        <v>168</v>
      </c>
      <c r="C35" s="24" t="s">
        <v>117</v>
      </c>
      <c r="D35" s="24" t="s">
        <v>101</v>
      </c>
      <c r="E35" s="33"/>
      <c r="F35" s="33"/>
      <c r="G35" s="33">
        <f>E35+F35</f>
        <v>0</v>
      </c>
      <c r="H35" s="33"/>
      <c r="I35" s="24"/>
      <c r="J35" s="24">
        <f>H35+I35</f>
        <v>0</v>
      </c>
      <c r="K35" s="24">
        <f t="shared" si="6"/>
        <v>0</v>
      </c>
      <c r="L35" s="24">
        <f t="shared" si="6"/>
        <v>0</v>
      </c>
      <c r="M35" s="34">
        <f>K35+L35</f>
        <v>0</v>
      </c>
    </row>
    <row r="36" spans="1:13" ht="18.75">
      <c r="A36" s="18"/>
      <c r="B36" s="19"/>
      <c r="C36" s="14"/>
      <c r="D36" s="20"/>
      <c r="E36" s="14"/>
      <c r="F36" s="14"/>
      <c r="G36" s="14"/>
      <c r="H36" s="14"/>
      <c r="I36" s="14"/>
      <c r="J36" s="14"/>
      <c r="K36" s="14"/>
      <c r="L36" s="14"/>
      <c r="M36" s="14"/>
    </row>
    <row r="37" spans="1:13" ht="18.75">
      <c r="A37" s="18"/>
      <c r="B37" s="19"/>
      <c r="C37" s="14"/>
      <c r="D37" s="20"/>
      <c r="E37" s="14"/>
      <c r="F37" s="14"/>
      <c r="G37" s="14"/>
      <c r="H37" s="14"/>
      <c r="I37" s="14"/>
      <c r="J37" s="14"/>
      <c r="K37" s="14"/>
      <c r="L37" s="14"/>
      <c r="M37" s="14"/>
    </row>
    <row r="38" spans="1:13" ht="18.75">
      <c r="A38" s="59" t="s">
        <v>260</v>
      </c>
      <c r="E38" s="143"/>
      <c r="F38" s="143"/>
      <c r="G38" s="143"/>
      <c r="J38" s="14"/>
      <c r="K38" s="14"/>
      <c r="L38" s="146" t="s">
        <v>261</v>
      </c>
      <c r="M38" s="146"/>
    </row>
    <row r="39" spans="5:13" ht="18.75">
      <c r="E39" s="145" t="s">
        <v>121</v>
      </c>
      <c r="F39" s="145"/>
      <c r="G39" s="145"/>
      <c r="J39" s="14"/>
      <c r="K39" s="14"/>
      <c r="L39" s="145" t="s">
        <v>122</v>
      </c>
      <c r="M39" s="145"/>
    </row>
  </sheetData>
  <mergeCells count="19">
    <mergeCell ref="E39:G39"/>
    <mergeCell ref="E11:G11"/>
    <mergeCell ref="H11:J11"/>
    <mergeCell ref="K11:M11"/>
    <mergeCell ref="E38:G38"/>
    <mergeCell ref="L38:M38"/>
    <mergeCell ref="L39:M39"/>
    <mergeCell ref="A11:A12"/>
    <mergeCell ref="B11:B12"/>
    <mergeCell ref="C11:C12"/>
    <mergeCell ref="D11:D12"/>
    <mergeCell ref="A8:D8"/>
    <mergeCell ref="F8:M8"/>
    <mergeCell ref="A9:D9"/>
    <mergeCell ref="F9:M9"/>
    <mergeCell ref="A1:M1"/>
    <mergeCell ref="A3:M3"/>
    <mergeCell ref="A4:M4"/>
    <mergeCell ref="A6:M6"/>
  </mergeCells>
  <printOptions/>
  <pageMargins left="0.7874015748031497" right="0.7874015748031497" top="0.984251968503937" bottom="0.7874015748031497" header="0" footer="0"/>
  <pageSetup fitToHeight="2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6"/>
  <sheetViews>
    <sheetView zoomScale="75" zoomScaleNormal="75" workbookViewId="0" topLeftCell="A59">
      <selection activeCell="H64" sqref="H64"/>
    </sheetView>
  </sheetViews>
  <sheetFormatPr defaultColWidth="9.140625" defaultRowHeight="12.75"/>
  <cols>
    <col min="1" max="1" width="5.00390625" style="0" customWidth="1"/>
    <col min="2" max="2" width="13.140625" style="0" customWidth="1"/>
    <col min="3" max="3" width="12.7109375" style="0" customWidth="1"/>
    <col min="4" max="4" width="16.421875" style="0" customWidth="1"/>
    <col min="5" max="5" width="5.28125" style="0" customWidth="1"/>
    <col min="6" max="6" width="5.421875" style="0" customWidth="1"/>
    <col min="7" max="7" width="21.57421875" style="0" customWidth="1"/>
    <col min="8" max="8" width="13.140625" style="0" customWidth="1"/>
    <col min="9" max="9" width="14.28125" style="0" customWidth="1"/>
    <col min="10" max="10" width="11.421875" style="0" customWidth="1"/>
    <col min="11" max="11" width="12.421875" style="0" customWidth="1"/>
    <col min="12" max="12" width="13.421875" style="0" customWidth="1"/>
    <col min="13" max="13" width="10.57421875" style="0" customWidth="1"/>
    <col min="14" max="14" width="12.28125" style="0" customWidth="1"/>
    <col min="15" max="15" width="13.00390625" style="0" customWidth="1"/>
    <col min="16" max="16" width="12.57421875" style="0" customWidth="1"/>
    <col min="17" max="17" width="8.8515625" style="0" hidden="1" customWidth="1"/>
  </cols>
  <sheetData>
    <row r="1" spans="1:16" ht="33.75" customHeight="1">
      <c r="A1" s="157" t="s">
        <v>66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6" ht="15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20.25" customHeight="1">
      <c r="A3" s="61"/>
      <c r="B3" s="61"/>
      <c r="C3" s="158" t="s">
        <v>67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61"/>
      <c r="P3" s="61"/>
    </row>
    <row r="4" spans="1:16" ht="21" customHeight="1">
      <c r="A4" s="141" t="s">
        <v>68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</row>
    <row r="5" spans="1:16" ht="15" customHeight="1">
      <c r="A5" s="43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6" ht="21" customHeight="1">
      <c r="A6" s="141" t="s">
        <v>339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</row>
    <row r="7" spans="1:16" ht="46.5" customHeight="1">
      <c r="A7" s="161">
        <v>1001200</v>
      </c>
      <c r="B7" s="161"/>
      <c r="C7" s="161"/>
      <c r="D7" s="161"/>
      <c r="E7" s="102"/>
      <c r="F7" s="84"/>
      <c r="G7" s="162" t="s">
        <v>262</v>
      </c>
      <c r="H7" s="162"/>
      <c r="I7" s="162"/>
      <c r="J7" s="162"/>
      <c r="K7" s="162"/>
      <c r="L7" s="162"/>
      <c r="M7" s="162"/>
      <c r="N7" s="162"/>
      <c r="O7" s="162"/>
      <c r="P7" s="162"/>
    </row>
    <row r="8" spans="1:16" ht="15.75">
      <c r="A8" s="159" t="s">
        <v>263</v>
      </c>
      <c r="B8" s="159"/>
      <c r="C8" s="159"/>
      <c r="D8" s="159"/>
      <c r="E8" s="103"/>
      <c r="F8" s="160" t="s">
        <v>264</v>
      </c>
      <c r="G8" s="160"/>
      <c r="H8" s="160"/>
      <c r="I8" s="160"/>
      <c r="J8" s="160"/>
      <c r="K8" s="160"/>
      <c r="L8" s="160"/>
      <c r="M8" s="160"/>
      <c r="N8" s="160"/>
      <c r="O8" s="102"/>
      <c r="P8" s="102"/>
    </row>
    <row r="9" spans="1:16" ht="15.75">
      <c r="A9" s="159" t="s">
        <v>265</v>
      </c>
      <c r="B9" s="159"/>
      <c r="C9" s="159"/>
      <c r="D9" s="159"/>
      <c r="E9" s="103"/>
      <c r="F9" s="104"/>
      <c r="G9" s="104"/>
      <c r="H9" s="104"/>
      <c r="I9" s="104"/>
      <c r="J9" s="104"/>
      <c r="K9" s="104"/>
      <c r="L9" s="104"/>
      <c r="M9" s="104"/>
      <c r="N9" s="104"/>
      <c r="O9" s="102"/>
      <c r="P9" s="102"/>
    </row>
    <row r="10" spans="1:14" ht="12.75">
      <c r="A10" s="62"/>
      <c r="B10" s="62"/>
      <c r="C10" s="62"/>
      <c r="D10" s="62"/>
      <c r="E10" s="63"/>
      <c r="F10" s="64"/>
      <c r="G10" s="64"/>
      <c r="H10" s="64"/>
      <c r="I10" s="64"/>
      <c r="J10" s="64"/>
      <c r="K10" s="64"/>
      <c r="L10" s="64"/>
      <c r="M10" s="64"/>
      <c r="N10" s="64"/>
    </row>
    <row r="11" spans="1:24" ht="46.5" customHeight="1">
      <c r="A11" s="163" t="s">
        <v>266</v>
      </c>
      <c r="B11" s="163" t="s">
        <v>267</v>
      </c>
      <c r="C11" s="163"/>
      <c r="D11" s="163"/>
      <c r="E11" s="163" t="s">
        <v>268</v>
      </c>
      <c r="F11" s="163"/>
      <c r="G11" s="163" t="s">
        <v>269</v>
      </c>
      <c r="H11" s="163" t="s">
        <v>270</v>
      </c>
      <c r="I11" s="163"/>
      <c r="J11" s="163"/>
      <c r="K11" s="164" t="s">
        <v>271</v>
      </c>
      <c r="L11" s="164"/>
      <c r="M11" s="164"/>
      <c r="N11" s="163" t="s">
        <v>219</v>
      </c>
      <c r="O11" s="163"/>
      <c r="P11" s="163"/>
      <c r="Q11" s="66"/>
      <c r="R11" s="64"/>
      <c r="S11" s="64"/>
      <c r="T11" s="64"/>
      <c r="U11" s="64"/>
      <c r="V11" s="64"/>
      <c r="W11" s="64"/>
      <c r="X11" s="64"/>
    </row>
    <row r="12" spans="1:24" ht="42.75" customHeight="1">
      <c r="A12" s="163"/>
      <c r="B12" s="163"/>
      <c r="C12" s="163"/>
      <c r="D12" s="163"/>
      <c r="E12" s="163"/>
      <c r="F12" s="163"/>
      <c r="G12" s="163"/>
      <c r="H12" s="22" t="s">
        <v>272</v>
      </c>
      <c r="I12" s="22" t="s">
        <v>273</v>
      </c>
      <c r="J12" s="22" t="s">
        <v>274</v>
      </c>
      <c r="K12" s="22" t="s">
        <v>272</v>
      </c>
      <c r="L12" s="22" t="s">
        <v>273</v>
      </c>
      <c r="M12" s="22" t="s">
        <v>274</v>
      </c>
      <c r="N12" s="22" t="s">
        <v>272</v>
      </c>
      <c r="O12" s="22" t="s">
        <v>273</v>
      </c>
      <c r="P12" s="22" t="s">
        <v>274</v>
      </c>
      <c r="Q12" s="64"/>
      <c r="R12" s="64"/>
      <c r="S12" s="64"/>
      <c r="T12" s="64"/>
      <c r="U12" s="64"/>
      <c r="V12" s="64"/>
      <c r="W12" s="64"/>
      <c r="X12" s="64"/>
    </row>
    <row r="13" spans="1:24" ht="18.75" customHeight="1">
      <c r="A13" s="107" t="s">
        <v>275</v>
      </c>
      <c r="B13" s="134" t="s">
        <v>220</v>
      </c>
      <c r="C13" s="134"/>
      <c r="D13" s="134"/>
      <c r="E13" s="135"/>
      <c r="F13" s="13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64"/>
      <c r="R13" s="64"/>
      <c r="S13" s="64"/>
      <c r="T13" s="64"/>
      <c r="U13" s="64"/>
      <c r="V13" s="64"/>
      <c r="W13" s="64"/>
      <c r="X13" s="64"/>
    </row>
    <row r="14" spans="1:24" ht="50.25" customHeight="1">
      <c r="A14" s="86" t="s">
        <v>275</v>
      </c>
      <c r="B14" s="138" t="s">
        <v>276</v>
      </c>
      <c r="C14" s="138"/>
      <c r="D14" s="138"/>
      <c r="E14" s="137" t="s">
        <v>100</v>
      </c>
      <c r="F14" s="137"/>
      <c r="G14" s="22" t="s">
        <v>209</v>
      </c>
      <c r="H14" s="86">
        <v>28</v>
      </c>
      <c r="I14" s="86"/>
      <c r="J14" s="86">
        <v>28</v>
      </c>
      <c r="K14" s="86">
        <v>28</v>
      </c>
      <c r="L14" s="86"/>
      <c r="M14" s="86">
        <f>K14</f>
        <v>28</v>
      </c>
      <c r="N14" s="86">
        <f>K14-H14</f>
        <v>0</v>
      </c>
      <c r="O14" s="86"/>
      <c r="P14" s="86">
        <f>N14</f>
        <v>0</v>
      </c>
      <c r="Q14" s="64"/>
      <c r="R14" s="64"/>
      <c r="S14" s="64"/>
      <c r="T14" s="64"/>
      <c r="U14" s="64"/>
      <c r="V14" s="64"/>
      <c r="W14" s="64"/>
      <c r="X14" s="64"/>
    </row>
    <row r="15" spans="1:24" ht="32.25" customHeight="1">
      <c r="A15" s="86" t="s">
        <v>277</v>
      </c>
      <c r="B15" s="130" t="s">
        <v>278</v>
      </c>
      <c r="C15" s="130"/>
      <c r="D15" s="130"/>
      <c r="E15" s="137" t="s">
        <v>88</v>
      </c>
      <c r="F15" s="137"/>
      <c r="G15" s="65" t="s">
        <v>197</v>
      </c>
      <c r="H15" s="86">
        <v>453</v>
      </c>
      <c r="I15" s="86"/>
      <c r="J15" s="86">
        <f>H15</f>
        <v>453</v>
      </c>
      <c r="K15" s="88">
        <v>425</v>
      </c>
      <c r="L15" s="86"/>
      <c r="M15" s="88">
        <f>K15</f>
        <v>425</v>
      </c>
      <c r="N15" s="86">
        <f>K15-H15</f>
        <v>-28</v>
      </c>
      <c r="O15" s="86"/>
      <c r="P15" s="86">
        <f>N15</f>
        <v>-28</v>
      </c>
      <c r="Q15" s="64"/>
      <c r="R15" s="64"/>
      <c r="S15" s="64"/>
      <c r="T15" s="64"/>
      <c r="U15" s="64"/>
      <c r="V15" s="64"/>
      <c r="W15" s="64"/>
      <c r="X15" s="64"/>
    </row>
    <row r="16" spans="1:24" ht="42" customHeight="1">
      <c r="A16" s="86" t="s">
        <v>279</v>
      </c>
      <c r="B16" s="136" t="s">
        <v>282</v>
      </c>
      <c r="C16" s="136"/>
      <c r="D16" s="136"/>
      <c r="E16" s="137" t="s">
        <v>100</v>
      </c>
      <c r="F16" s="137"/>
      <c r="G16" s="90" t="s">
        <v>280</v>
      </c>
      <c r="H16" s="86">
        <v>15</v>
      </c>
      <c r="I16" s="86"/>
      <c r="J16" s="86">
        <f>H16</f>
        <v>15</v>
      </c>
      <c r="K16" s="88">
        <v>13</v>
      </c>
      <c r="L16" s="88"/>
      <c r="M16" s="88">
        <f>K16</f>
        <v>13</v>
      </c>
      <c r="N16" s="86">
        <f>K16-H16</f>
        <v>-2</v>
      </c>
      <c r="O16" s="86"/>
      <c r="P16" s="86">
        <f>N16</f>
        <v>-2</v>
      </c>
      <c r="Q16" s="64"/>
      <c r="R16" s="64"/>
      <c r="S16" s="64"/>
      <c r="T16" s="64"/>
      <c r="U16" s="64"/>
      <c r="V16" s="64"/>
      <c r="W16" s="64"/>
      <c r="X16" s="64"/>
    </row>
    <row r="17" spans="1:24" ht="71.25" customHeight="1">
      <c r="A17" s="22">
        <v>4</v>
      </c>
      <c r="B17" s="136" t="s">
        <v>380</v>
      </c>
      <c r="C17" s="136"/>
      <c r="D17" s="136"/>
      <c r="E17" s="163" t="s">
        <v>100</v>
      </c>
      <c r="F17" s="163"/>
      <c r="G17" s="65" t="s">
        <v>284</v>
      </c>
      <c r="H17" s="22">
        <v>11</v>
      </c>
      <c r="I17" s="89"/>
      <c r="J17" s="86">
        <f aca="true" t="shared" si="0" ref="J17:J29">H17</f>
        <v>11</v>
      </c>
      <c r="K17" s="91">
        <v>14</v>
      </c>
      <c r="L17" s="87"/>
      <c r="M17" s="91">
        <f aca="true" t="shared" si="1" ref="M17:M29">K17</f>
        <v>14</v>
      </c>
      <c r="N17" s="86">
        <f aca="true" t="shared" si="2" ref="N17:N29">K17-H17</f>
        <v>3</v>
      </c>
      <c r="O17" s="89"/>
      <c r="P17" s="86">
        <f aca="true" t="shared" si="3" ref="P17:P29">N17</f>
        <v>3</v>
      </c>
      <c r="Q17" s="64"/>
      <c r="R17" s="64"/>
      <c r="S17" s="64"/>
      <c r="T17" s="64"/>
      <c r="U17" s="64"/>
      <c r="V17" s="64"/>
      <c r="W17" s="64"/>
      <c r="X17" s="64"/>
    </row>
    <row r="18" spans="1:24" ht="54" customHeight="1">
      <c r="A18" s="22" t="s">
        <v>283</v>
      </c>
      <c r="B18" s="136" t="s">
        <v>286</v>
      </c>
      <c r="C18" s="136"/>
      <c r="D18" s="136"/>
      <c r="E18" s="163" t="s">
        <v>100</v>
      </c>
      <c r="F18" s="163"/>
      <c r="G18" s="65" t="s">
        <v>284</v>
      </c>
      <c r="H18" s="22">
        <v>5</v>
      </c>
      <c r="I18" s="89"/>
      <c r="J18" s="92">
        <f t="shared" si="0"/>
        <v>5</v>
      </c>
      <c r="K18" s="22">
        <v>5</v>
      </c>
      <c r="L18" s="89"/>
      <c r="M18" s="22">
        <f t="shared" si="1"/>
        <v>5</v>
      </c>
      <c r="N18" s="86">
        <f t="shared" si="2"/>
        <v>0</v>
      </c>
      <c r="O18" s="89"/>
      <c r="P18" s="86">
        <f t="shared" si="3"/>
        <v>0</v>
      </c>
      <c r="Q18" s="64"/>
      <c r="R18" s="64"/>
      <c r="S18" s="64"/>
      <c r="T18" s="64"/>
      <c r="U18" s="64"/>
      <c r="V18" s="64"/>
      <c r="W18" s="64"/>
      <c r="X18" s="64"/>
    </row>
    <row r="19" spans="1:24" ht="66" customHeight="1">
      <c r="A19" s="22" t="s">
        <v>285</v>
      </c>
      <c r="B19" s="136" t="s">
        <v>288</v>
      </c>
      <c r="C19" s="136"/>
      <c r="D19" s="136"/>
      <c r="E19" s="163" t="s">
        <v>289</v>
      </c>
      <c r="F19" s="163"/>
      <c r="G19" s="65" t="s">
        <v>290</v>
      </c>
      <c r="H19" s="22">
        <v>1217360</v>
      </c>
      <c r="I19" s="89"/>
      <c r="J19" s="93">
        <f t="shared" si="0"/>
        <v>1217360</v>
      </c>
      <c r="K19" s="93">
        <v>1217360</v>
      </c>
      <c r="L19" s="89"/>
      <c r="M19" s="22">
        <f t="shared" si="1"/>
        <v>1217360</v>
      </c>
      <c r="N19" s="86">
        <f t="shared" si="2"/>
        <v>0</v>
      </c>
      <c r="O19" s="89"/>
      <c r="P19" s="86">
        <f t="shared" si="3"/>
        <v>0</v>
      </c>
      <c r="Q19" s="64"/>
      <c r="R19" s="64"/>
      <c r="S19" s="64"/>
      <c r="T19" s="64"/>
      <c r="U19" s="64"/>
      <c r="V19" s="64"/>
      <c r="W19" s="64"/>
      <c r="X19" s="64"/>
    </row>
    <row r="20" spans="1:24" ht="65.25" customHeight="1">
      <c r="A20" s="22" t="s">
        <v>287</v>
      </c>
      <c r="B20" s="136" t="s">
        <v>292</v>
      </c>
      <c r="C20" s="136"/>
      <c r="D20" s="136"/>
      <c r="E20" s="163" t="s">
        <v>243</v>
      </c>
      <c r="F20" s="163"/>
      <c r="G20" s="65" t="s">
        <v>290</v>
      </c>
      <c r="H20" s="22">
        <v>465.3</v>
      </c>
      <c r="I20" s="89"/>
      <c r="J20" s="91">
        <f t="shared" si="0"/>
        <v>465.3</v>
      </c>
      <c r="K20" s="91">
        <v>465.3</v>
      </c>
      <c r="L20" s="89"/>
      <c r="M20" s="22">
        <f t="shared" si="1"/>
        <v>465.3</v>
      </c>
      <c r="N20" s="86">
        <f t="shared" si="2"/>
        <v>0</v>
      </c>
      <c r="O20" s="89"/>
      <c r="P20" s="86">
        <f t="shared" si="3"/>
        <v>0</v>
      </c>
      <c r="Q20" s="64"/>
      <c r="R20" s="64"/>
      <c r="S20" s="64"/>
      <c r="T20" s="64"/>
      <c r="U20" s="64"/>
      <c r="V20" s="64"/>
      <c r="W20" s="64"/>
      <c r="X20" s="64"/>
    </row>
    <row r="21" spans="1:24" ht="68.25" customHeight="1">
      <c r="A21" s="22" t="s">
        <v>291</v>
      </c>
      <c r="B21" s="136" t="s">
        <v>294</v>
      </c>
      <c r="C21" s="136"/>
      <c r="D21" s="136"/>
      <c r="E21" s="163" t="s">
        <v>295</v>
      </c>
      <c r="F21" s="163"/>
      <c r="G21" s="65" t="s">
        <v>290</v>
      </c>
      <c r="H21" s="22">
        <v>287</v>
      </c>
      <c r="I21" s="89"/>
      <c r="J21" s="93">
        <f t="shared" si="0"/>
        <v>287</v>
      </c>
      <c r="K21" s="94">
        <v>287</v>
      </c>
      <c r="L21" s="89"/>
      <c r="M21" s="22">
        <f t="shared" si="1"/>
        <v>287</v>
      </c>
      <c r="N21" s="86">
        <f t="shared" si="2"/>
        <v>0</v>
      </c>
      <c r="O21" s="89"/>
      <c r="P21" s="86">
        <f t="shared" si="3"/>
        <v>0</v>
      </c>
      <c r="Q21" s="64"/>
      <c r="R21" s="64"/>
      <c r="S21" s="64"/>
      <c r="T21" s="64"/>
      <c r="U21" s="64"/>
      <c r="V21" s="64"/>
      <c r="W21" s="64"/>
      <c r="X21" s="64"/>
    </row>
    <row r="22" spans="1:24" ht="86.25" customHeight="1">
      <c r="A22" s="22" t="s">
        <v>293</v>
      </c>
      <c r="B22" s="136" t="s">
        <v>297</v>
      </c>
      <c r="C22" s="136"/>
      <c r="D22" s="136"/>
      <c r="E22" s="163" t="s">
        <v>213</v>
      </c>
      <c r="F22" s="163"/>
      <c r="G22" s="65" t="s">
        <v>298</v>
      </c>
      <c r="H22" s="22">
        <v>46087</v>
      </c>
      <c r="I22" s="89"/>
      <c r="J22" s="92">
        <f t="shared" si="0"/>
        <v>46087</v>
      </c>
      <c r="K22" s="22">
        <v>46087</v>
      </c>
      <c r="L22" s="89"/>
      <c r="M22" s="22">
        <f t="shared" si="1"/>
        <v>46087</v>
      </c>
      <c r="N22" s="86">
        <f t="shared" si="2"/>
        <v>0</v>
      </c>
      <c r="O22" s="89"/>
      <c r="P22" s="86">
        <f t="shared" si="3"/>
        <v>0</v>
      </c>
      <c r="Q22" s="64"/>
      <c r="R22" s="64"/>
      <c r="S22" s="64"/>
      <c r="T22" s="64"/>
      <c r="U22" s="64"/>
      <c r="V22" s="64"/>
      <c r="W22" s="64"/>
      <c r="X22" s="64"/>
    </row>
    <row r="23" spans="1:24" ht="82.5" customHeight="1">
      <c r="A23" s="22" t="s">
        <v>296</v>
      </c>
      <c r="B23" s="136" t="s">
        <v>381</v>
      </c>
      <c r="C23" s="136"/>
      <c r="D23" s="136"/>
      <c r="E23" s="163" t="s">
        <v>125</v>
      </c>
      <c r="F23" s="163"/>
      <c r="G23" s="22" t="s">
        <v>300</v>
      </c>
      <c r="H23" s="22">
        <v>500</v>
      </c>
      <c r="I23" s="89"/>
      <c r="J23" s="92">
        <f t="shared" si="0"/>
        <v>500</v>
      </c>
      <c r="K23" s="22">
        <v>500</v>
      </c>
      <c r="L23" s="89"/>
      <c r="M23" s="22">
        <f t="shared" si="1"/>
        <v>500</v>
      </c>
      <c r="N23" s="86">
        <f t="shared" si="2"/>
        <v>0</v>
      </c>
      <c r="O23" s="89"/>
      <c r="P23" s="86">
        <f t="shared" si="3"/>
        <v>0</v>
      </c>
      <c r="Q23" s="64"/>
      <c r="R23" s="64"/>
      <c r="S23" s="64"/>
      <c r="T23" s="64"/>
      <c r="U23" s="64"/>
      <c r="V23" s="64"/>
      <c r="W23" s="64"/>
      <c r="X23" s="64"/>
    </row>
    <row r="24" spans="1:24" ht="90" customHeight="1">
      <c r="A24" s="22" t="s">
        <v>299</v>
      </c>
      <c r="B24" s="136" t="s">
        <v>382</v>
      </c>
      <c r="C24" s="136"/>
      <c r="D24" s="136"/>
      <c r="E24" s="163" t="s">
        <v>125</v>
      </c>
      <c r="F24" s="163"/>
      <c r="G24" s="22" t="s">
        <v>300</v>
      </c>
      <c r="H24" s="22">
        <v>800</v>
      </c>
      <c r="I24" s="89"/>
      <c r="J24" s="92">
        <f t="shared" si="0"/>
        <v>800</v>
      </c>
      <c r="K24" s="91">
        <v>776</v>
      </c>
      <c r="L24" s="87"/>
      <c r="M24" s="91">
        <f t="shared" si="1"/>
        <v>776</v>
      </c>
      <c r="N24" s="86">
        <f t="shared" si="2"/>
        <v>-24</v>
      </c>
      <c r="O24" s="89"/>
      <c r="P24" s="86">
        <f t="shared" si="3"/>
        <v>-24</v>
      </c>
      <c r="Q24" s="64"/>
      <c r="R24" s="64"/>
      <c r="S24" s="64"/>
      <c r="T24" s="64"/>
      <c r="U24" s="64"/>
      <c r="V24" s="64"/>
      <c r="W24" s="64"/>
      <c r="X24" s="64"/>
    </row>
    <row r="25" spans="1:24" ht="86.25" customHeight="1">
      <c r="A25" s="22" t="s">
        <v>301</v>
      </c>
      <c r="B25" s="136" t="s">
        <v>303</v>
      </c>
      <c r="C25" s="136"/>
      <c r="D25" s="136"/>
      <c r="E25" s="163" t="s">
        <v>125</v>
      </c>
      <c r="F25" s="163"/>
      <c r="G25" s="22" t="s">
        <v>300</v>
      </c>
      <c r="H25" s="22">
        <v>1077.6</v>
      </c>
      <c r="I25" s="89"/>
      <c r="J25" s="22">
        <f t="shared" si="0"/>
        <v>1077.6</v>
      </c>
      <c r="K25" s="22">
        <v>563.6</v>
      </c>
      <c r="L25" s="89"/>
      <c r="M25" s="22">
        <f t="shared" si="1"/>
        <v>563.6</v>
      </c>
      <c r="N25" s="86">
        <f t="shared" si="2"/>
        <v>-513.9999999999999</v>
      </c>
      <c r="O25" s="89"/>
      <c r="P25" s="86">
        <f t="shared" si="3"/>
        <v>-513.9999999999999</v>
      </c>
      <c r="Q25" s="64"/>
      <c r="R25" s="64"/>
      <c r="S25" s="64"/>
      <c r="T25" s="64"/>
      <c r="U25" s="64"/>
      <c r="V25" s="64"/>
      <c r="W25" s="64"/>
      <c r="X25" s="64"/>
    </row>
    <row r="26" spans="1:24" ht="56.25" customHeight="1">
      <c r="A26" s="22" t="s">
        <v>302</v>
      </c>
      <c r="B26" s="136" t="s">
        <v>383</v>
      </c>
      <c r="C26" s="136"/>
      <c r="D26" s="136"/>
      <c r="E26" s="163" t="s">
        <v>125</v>
      </c>
      <c r="F26" s="163"/>
      <c r="G26" s="22" t="s">
        <v>306</v>
      </c>
      <c r="H26" s="22">
        <v>250</v>
      </c>
      <c r="I26" s="89"/>
      <c r="J26" s="22">
        <f t="shared" si="0"/>
        <v>250</v>
      </c>
      <c r="K26" s="22"/>
      <c r="L26" s="89"/>
      <c r="M26" s="22">
        <f t="shared" si="1"/>
        <v>0</v>
      </c>
      <c r="N26" s="86">
        <f t="shared" si="2"/>
        <v>-250</v>
      </c>
      <c r="O26" s="89"/>
      <c r="P26" s="86">
        <f t="shared" si="3"/>
        <v>-250</v>
      </c>
      <c r="Q26" s="64"/>
      <c r="R26" s="64"/>
      <c r="S26" s="64"/>
      <c r="T26" s="64"/>
      <c r="U26" s="64"/>
      <c r="V26" s="64"/>
      <c r="W26" s="64"/>
      <c r="X26" s="64"/>
    </row>
    <row r="27" spans="1:24" ht="87.75" customHeight="1">
      <c r="A27" s="22" t="s">
        <v>304</v>
      </c>
      <c r="B27" s="136" t="s">
        <v>308</v>
      </c>
      <c r="C27" s="136"/>
      <c r="D27" s="136"/>
      <c r="E27" s="163" t="s">
        <v>125</v>
      </c>
      <c r="F27" s="163"/>
      <c r="G27" s="91" t="s">
        <v>300</v>
      </c>
      <c r="H27" s="22">
        <v>17372.4</v>
      </c>
      <c r="I27" s="89"/>
      <c r="J27" s="22">
        <f t="shared" si="0"/>
        <v>17372.4</v>
      </c>
      <c r="K27" s="22">
        <v>13318.2</v>
      </c>
      <c r="L27" s="89"/>
      <c r="M27" s="22">
        <f t="shared" si="1"/>
        <v>13318.2</v>
      </c>
      <c r="N27" s="86">
        <f t="shared" si="2"/>
        <v>-4054.2000000000007</v>
      </c>
      <c r="O27" s="89"/>
      <c r="P27" s="86">
        <f t="shared" si="3"/>
        <v>-4054.2000000000007</v>
      </c>
      <c r="Q27" s="64"/>
      <c r="R27" s="64"/>
      <c r="S27" s="64"/>
      <c r="T27" s="64"/>
      <c r="U27" s="64"/>
      <c r="V27" s="64"/>
      <c r="W27" s="64"/>
      <c r="X27" s="64"/>
    </row>
    <row r="28" spans="1:24" ht="56.25" customHeight="1">
      <c r="A28" s="22" t="s">
        <v>305</v>
      </c>
      <c r="B28" s="136" t="s">
        <v>309</v>
      </c>
      <c r="C28" s="136"/>
      <c r="D28" s="136"/>
      <c r="E28" s="163" t="s">
        <v>100</v>
      </c>
      <c r="F28" s="163"/>
      <c r="G28" s="91" t="s">
        <v>284</v>
      </c>
      <c r="H28" s="22">
        <v>16</v>
      </c>
      <c r="I28" s="89"/>
      <c r="J28" s="86">
        <f t="shared" si="0"/>
        <v>16</v>
      </c>
      <c r="K28" s="91">
        <v>19</v>
      </c>
      <c r="L28" s="87"/>
      <c r="M28" s="91">
        <f t="shared" si="1"/>
        <v>19</v>
      </c>
      <c r="N28" s="86">
        <f t="shared" si="2"/>
        <v>3</v>
      </c>
      <c r="O28" s="89"/>
      <c r="P28" s="86">
        <f t="shared" si="3"/>
        <v>3</v>
      </c>
      <c r="Q28" s="64"/>
      <c r="R28" s="64"/>
      <c r="S28" s="64"/>
      <c r="T28" s="64"/>
      <c r="U28" s="64"/>
      <c r="V28" s="64"/>
      <c r="W28" s="64"/>
      <c r="X28" s="64"/>
    </row>
    <row r="29" spans="1:24" ht="99.75" customHeight="1">
      <c r="A29" s="22" t="s">
        <v>307</v>
      </c>
      <c r="B29" s="136" t="s">
        <v>384</v>
      </c>
      <c r="C29" s="136"/>
      <c r="D29" s="136"/>
      <c r="E29" s="163" t="s">
        <v>125</v>
      </c>
      <c r="F29" s="163"/>
      <c r="G29" s="22" t="s">
        <v>300</v>
      </c>
      <c r="H29" s="90">
        <v>20000</v>
      </c>
      <c r="I29" s="89"/>
      <c r="J29" s="90">
        <f t="shared" si="0"/>
        <v>20000</v>
      </c>
      <c r="K29" s="22">
        <v>15157.8</v>
      </c>
      <c r="L29" s="89"/>
      <c r="M29" s="22">
        <f t="shared" si="1"/>
        <v>15157.8</v>
      </c>
      <c r="N29" s="86">
        <f t="shared" si="2"/>
        <v>-4842.200000000001</v>
      </c>
      <c r="O29" s="89"/>
      <c r="P29" s="86">
        <f t="shared" si="3"/>
        <v>-4842.200000000001</v>
      </c>
      <c r="Q29" s="64"/>
      <c r="R29" s="64"/>
      <c r="S29" s="64"/>
      <c r="T29" s="64"/>
      <c r="U29" s="64"/>
      <c r="V29" s="64"/>
      <c r="W29" s="64"/>
      <c r="X29" s="64"/>
    </row>
    <row r="30" spans="1:24" ht="22.5" customHeight="1">
      <c r="A30" s="108" t="s">
        <v>277</v>
      </c>
      <c r="B30" s="134" t="s">
        <v>231</v>
      </c>
      <c r="C30" s="134"/>
      <c r="D30" s="134"/>
      <c r="E30" s="135"/>
      <c r="F30" s="135"/>
      <c r="G30" s="22"/>
      <c r="H30" s="86"/>
      <c r="I30" s="86"/>
      <c r="J30" s="86"/>
      <c r="K30" s="86"/>
      <c r="L30" s="86"/>
      <c r="M30" s="86"/>
      <c r="N30" s="86"/>
      <c r="O30" s="86"/>
      <c r="P30" s="86"/>
      <c r="Q30" s="64"/>
      <c r="R30" s="64"/>
      <c r="S30" s="64"/>
      <c r="T30" s="64"/>
      <c r="U30" s="64"/>
      <c r="V30" s="64"/>
      <c r="W30" s="64"/>
      <c r="X30" s="64"/>
    </row>
    <row r="31" spans="1:24" ht="30.75" customHeight="1">
      <c r="A31" s="86" t="s">
        <v>275</v>
      </c>
      <c r="B31" s="131" t="s">
        <v>310</v>
      </c>
      <c r="C31" s="131"/>
      <c r="D31" s="131"/>
      <c r="E31" s="137" t="s">
        <v>100</v>
      </c>
      <c r="F31" s="137"/>
      <c r="G31" s="22" t="s">
        <v>209</v>
      </c>
      <c r="H31" s="86">
        <v>63</v>
      </c>
      <c r="I31" s="86"/>
      <c r="J31" s="86">
        <f>H31</f>
        <v>63</v>
      </c>
      <c r="K31" s="86">
        <v>63</v>
      </c>
      <c r="L31" s="86"/>
      <c r="M31" s="86">
        <f>K31</f>
        <v>63</v>
      </c>
      <c r="N31" s="86">
        <f>K31-H31</f>
        <v>0</v>
      </c>
      <c r="O31" s="95"/>
      <c r="P31" s="86">
        <f>N31</f>
        <v>0</v>
      </c>
      <c r="Q31" s="64"/>
      <c r="R31" s="64"/>
      <c r="S31" s="64"/>
      <c r="T31" s="64"/>
      <c r="U31" s="64"/>
      <c r="V31" s="64"/>
      <c r="W31" s="64"/>
      <c r="X31" s="64"/>
    </row>
    <row r="32" spans="1:24" ht="36.75" customHeight="1">
      <c r="A32" s="86" t="s">
        <v>277</v>
      </c>
      <c r="B32" s="136" t="s">
        <v>311</v>
      </c>
      <c r="C32" s="136"/>
      <c r="D32" s="136"/>
      <c r="E32" s="137" t="s">
        <v>100</v>
      </c>
      <c r="F32" s="137"/>
      <c r="G32" s="22" t="s">
        <v>209</v>
      </c>
      <c r="H32" s="86">
        <v>1950</v>
      </c>
      <c r="I32" s="86"/>
      <c r="J32" s="86">
        <f>H32</f>
        <v>1950</v>
      </c>
      <c r="K32" s="86">
        <v>1950</v>
      </c>
      <c r="L32" s="96"/>
      <c r="M32" s="86">
        <f>K32</f>
        <v>1950</v>
      </c>
      <c r="N32" s="86">
        <f>K32-H32</f>
        <v>0</v>
      </c>
      <c r="O32" s="86"/>
      <c r="P32" s="86">
        <f>N32</f>
        <v>0</v>
      </c>
      <c r="Q32" s="64"/>
      <c r="R32" s="64"/>
      <c r="S32" s="64"/>
      <c r="T32" s="64"/>
      <c r="U32" s="64"/>
      <c r="V32" s="64"/>
      <c r="W32" s="64"/>
      <c r="X32" s="64"/>
    </row>
    <row r="33" spans="1:24" ht="45.75" customHeight="1">
      <c r="A33" s="86" t="s">
        <v>279</v>
      </c>
      <c r="B33" s="136" t="s">
        <v>385</v>
      </c>
      <c r="C33" s="136"/>
      <c r="D33" s="136"/>
      <c r="E33" s="137" t="s">
        <v>312</v>
      </c>
      <c r="F33" s="137"/>
      <c r="G33" s="90" t="s">
        <v>280</v>
      </c>
      <c r="H33" s="94">
        <v>5114</v>
      </c>
      <c r="I33" s="86"/>
      <c r="J33" s="86">
        <f>H33</f>
        <v>5114</v>
      </c>
      <c r="K33" s="86">
        <v>4610</v>
      </c>
      <c r="L33" s="86"/>
      <c r="M33" s="86">
        <f>K33</f>
        <v>4610</v>
      </c>
      <c r="N33" s="86">
        <f>K33-H33</f>
        <v>-504</v>
      </c>
      <c r="O33" s="95"/>
      <c r="P33" s="86">
        <f>N33</f>
        <v>-504</v>
      </c>
      <c r="Q33" s="64"/>
      <c r="R33" s="64"/>
      <c r="S33" s="64"/>
      <c r="T33" s="64"/>
      <c r="U33" s="64"/>
      <c r="V33" s="64"/>
      <c r="W33" s="64"/>
      <c r="X33" s="64"/>
    </row>
    <row r="34" spans="1:24" ht="136.5" customHeight="1">
      <c r="A34" s="88" t="s">
        <v>281</v>
      </c>
      <c r="B34" s="132" t="s">
        <v>313</v>
      </c>
      <c r="C34" s="132"/>
      <c r="D34" s="132"/>
      <c r="E34" s="133" t="s">
        <v>100</v>
      </c>
      <c r="F34" s="133"/>
      <c r="G34" s="91" t="s">
        <v>314</v>
      </c>
      <c r="H34" s="88">
        <v>972</v>
      </c>
      <c r="I34" s="88"/>
      <c r="J34" s="88">
        <f>H34</f>
        <v>972</v>
      </c>
      <c r="K34" s="88">
        <v>972</v>
      </c>
      <c r="L34" s="88"/>
      <c r="M34" s="88">
        <f>K34</f>
        <v>972</v>
      </c>
      <c r="N34" s="88">
        <f>K34-H34</f>
        <v>0</v>
      </c>
      <c r="O34" s="88"/>
      <c r="P34" s="88">
        <f>N34</f>
        <v>0</v>
      </c>
      <c r="Q34" s="64"/>
      <c r="R34" s="64"/>
      <c r="S34" s="64"/>
      <c r="T34" s="64"/>
      <c r="U34" s="64"/>
      <c r="V34" s="64"/>
      <c r="W34" s="64"/>
      <c r="X34" s="64"/>
    </row>
    <row r="35" spans="1:24" ht="38.25" customHeight="1" hidden="1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64"/>
      <c r="R35" s="64"/>
      <c r="S35" s="64"/>
      <c r="T35" s="64"/>
      <c r="U35" s="64"/>
      <c r="V35" s="64"/>
      <c r="W35" s="64"/>
      <c r="X35" s="64"/>
    </row>
    <row r="36" spans="1:24" ht="29.25" customHeight="1" hidden="1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64"/>
      <c r="R36" s="64"/>
      <c r="S36" s="64"/>
      <c r="T36" s="64"/>
      <c r="U36" s="64"/>
      <c r="V36" s="64"/>
      <c r="W36" s="64"/>
      <c r="X36" s="64"/>
    </row>
    <row r="37" spans="1:24" ht="29.25" customHeight="1" hidden="1">
      <c r="A37" s="130" t="s">
        <v>315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64"/>
      <c r="R37" s="64"/>
      <c r="S37" s="64"/>
      <c r="T37" s="64"/>
      <c r="U37" s="64"/>
      <c r="V37" s="64"/>
      <c r="W37" s="64"/>
      <c r="X37" s="64"/>
    </row>
    <row r="38" spans="1:24" ht="38.25" customHeight="1">
      <c r="A38" s="91" t="s">
        <v>283</v>
      </c>
      <c r="B38" s="130" t="s">
        <v>316</v>
      </c>
      <c r="C38" s="130"/>
      <c r="D38" s="130"/>
      <c r="E38" s="133" t="s">
        <v>100</v>
      </c>
      <c r="F38" s="133"/>
      <c r="G38" s="91" t="s">
        <v>209</v>
      </c>
      <c r="H38" s="91">
        <v>282547</v>
      </c>
      <c r="I38" s="87"/>
      <c r="J38" s="91">
        <f aca="true" t="shared" si="4" ref="J38:J46">H38</f>
        <v>282547</v>
      </c>
      <c r="K38" s="91">
        <v>282547</v>
      </c>
      <c r="L38" s="87"/>
      <c r="M38" s="91">
        <f aca="true" t="shared" si="5" ref="M38:M46">K38</f>
        <v>282547</v>
      </c>
      <c r="N38" s="88">
        <f aca="true" t="shared" si="6" ref="N38:N46">K38-H38</f>
        <v>0</v>
      </c>
      <c r="O38" s="87"/>
      <c r="P38" s="88">
        <f aca="true" t="shared" si="7" ref="P38:P46">N38</f>
        <v>0</v>
      </c>
      <c r="Q38" s="64"/>
      <c r="R38" s="64"/>
      <c r="S38" s="64"/>
      <c r="T38" s="64"/>
      <c r="U38" s="64"/>
      <c r="V38" s="64"/>
      <c r="W38" s="64"/>
      <c r="X38" s="64"/>
    </row>
    <row r="39" spans="1:24" ht="72" customHeight="1">
      <c r="A39" s="22" t="s">
        <v>285</v>
      </c>
      <c r="B39" s="136" t="s">
        <v>317</v>
      </c>
      <c r="C39" s="136"/>
      <c r="D39" s="136"/>
      <c r="E39" s="137" t="s">
        <v>289</v>
      </c>
      <c r="F39" s="137"/>
      <c r="G39" s="65" t="s">
        <v>290</v>
      </c>
      <c r="H39" s="22">
        <v>176471</v>
      </c>
      <c r="I39" s="89"/>
      <c r="J39" s="91">
        <f t="shared" si="4"/>
        <v>176471</v>
      </c>
      <c r="K39" s="91">
        <v>256500</v>
      </c>
      <c r="L39" s="89"/>
      <c r="M39" s="22">
        <f t="shared" si="5"/>
        <v>256500</v>
      </c>
      <c r="N39" s="86">
        <f t="shared" si="6"/>
        <v>80029</v>
      </c>
      <c r="O39" s="89"/>
      <c r="P39" s="86">
        <f t="shared" si="7"/>
        <v>80029</v>
      </c>
      <c r="Q39" s="64"/>
      <c r="R39" s="64"/>
      <c r="S39" s="64"/>
      <c r="T39" s="64"/>
      <c r="U39" s="64"/>
      <c r="V39" s="64"/>
      <c r="W39" s="64"/>
      <c r="X39" s="64"/>
    </row>
    <row r="40" spans="1:24" ht="69.75" customHeight="1">
      <c r="A40" s="22" t="s">
        <v>287</v>
      </c>
      <c r="B40" s="136" t="s">
        <v>386</v>
      </c>
      <c r="C40" s="136"/>
      <c r="D40" s="136"/>
      <c r="E40" s="137" t="s">
        <v>243</v>
      </c>
      <c r="F40" s="137"/>
      <c r="G40" s="65" t="s">
        <v>290</v>
      </c>
      <c r="H40" s="22">
        <v>11.1</v>
      </c>
      <c r="I40" s="89"/>
      <c r="J40" s="91">
        <f t="shared" si="4"/>
        <v>11.1</v>
      </c>
      <c r="K40" s="91">
        <v>53.9</v>
      </c>
      <c r="L40" s="89"/>
      <c r="M40" s="22">
        <f t="shared" si="5"/>
        <v>53.9</v>
      </c>
      <c r="N40" s="86">
        <f t="shared" si="6"/>
        <v>42.8</v>
      </c>
      <c r="O40" s="89"/>
      <c r="P40" s="86">
        <f t="shared" si="7"/>
        <v>42.8</v>
      </c>
      <c r="Q40" s="64"/>
      <c r="R40" s="64"/>
      <c r="S40" s="64"/>
      <c r="T40" s="64"/>
      <c r="U40" s="64"/>
      <c r="V40" s="64"/>
      <c r="W40" s="64"/>
      <c r="X40" s="64"/>
    </row>
    <row r="41" spans="1:24" ht="73.5" customHeight="1">
      <c r="A41" s="22" t="s">
        <v>291</v>
      </c>
      <c r="B41" s="136" t="s">
        <v>318</v>
      </c>
      <c r="C41" s="136"/>
      <c r="D41" s="136"/>
      <c r="E41" s="137" t="s">
        <v>295</v>
      </c>
      <c r="F41" s="137"/>
      <c r="G41" s="65" t="s">
        <v>290</v>
      </c>
      <c r="H41" s="22">
        <v>52.1</v>
      </c>
      <c r="I41" s="89"/>
      <c r="J41" s="91">
        <f t="shared" si="4"/>
        <v>52.1</v>
      </c>
      <c r="K41" s="91">
        <v>159.2</v>
      </c>
      <c r="L41" s="89"/>
      <c r="M41" s="22">
        <f t="shared" si="5"/>
        <v>159.2</v>
      </c>
      <c r="N41" s="86">
        <f t="shared" si="6"/>
        <v>107.1</v>
      </c>
      <c r="O41" s="89"/>
      <c r="P41" s="86">
        <f t="shared" si="7"/>
        <v>107.1</v>
      </c>
      <c r="Q41" s="64"/>
      <c r="R41" s="64"/>
      <c r="S41" s="64"/>
      <c r="T41" s="64"/>
      <c r="U41" s="64"/>
      <c r="V41" s="64"/>
      <c r="W41" s="64"/>
      <c r="X41" s="64"/>
    </row>
    <row r="42" spans="1:24" ht="86.25" customHeight="1">
      <c r="A42" s="22" t="s">
        <v>293</v>
      </c>
      <c r="B42" s="136" t="s">
        <v>319</v>
      </c>
      <c r="C42" s="136"/>
      <c r="D42" s="136"/>
      <c r="E42" s="137" t="s">
        <v>213</v>
      </c>
      <c r="F42" s="137"/>
      <c r="G42" s="65" t="s">
        <v>306</v>
      </c>
      <c r="H42" s="22">
        <v>26827.6</v>
      </c>
      <c r="I42" s="89"/>
      <c r="J42" s="22">
        <f t="shared" si="4"/>
        <v>26827.6</v>
      </c>
      <c r="K42" s="22">
        <v>25133</v>
      </c>
      <c r="L42" s="89"/>
      <c r="M42" s="22">
        <f t="shared" si="5"/>
        <v>25133</v>
      </c>
      <c r="N42" s="86">
        <f t="shared" si="6"/>
        <v>-1694.5999999999985</v>
      </c>
      <c r="O42" s="89"/>
      <c r="P42" s="86">
        <f t="shared" si="7"/>
        <v>-1694.5999999999985</v>
      </c>
      <c r="Q42" s="64"/>
      <c r="R42" s="64"/>
      <c r="S42" s="64"/>
      <c r="T42" s="64"/>
      <c r="U42" s="64"/>
      <c r="V42" s="64"/>
      <c r="W42" s="64"/>
      <c r="X42" s="64"/>
    </row>
    <row r="43" spans="1:24" s="117" customFormat="1" ht="71.25" customHeight="1">
      <c r="A43" s="112" t="s">
        <v>296</v>
      </c>
      <c r="B43" s="165" t="s">
        <v>321</v>
      </c>
      <c r="C43" s="165"/>
      <c r="D43" s="165"/>
      <c r="E43" s="166" t="s">
        <v>100</v>
      </c>
      <c r="F43" s="166"/>
      <c r="G43" s="112" t="s">
        <v>320</v>
      </c>
      <c r="H43" s="113">
        <v>149</v>
      </c>
      <c r="I43" s="114"/>
      <c r="J43" s="113">
        <f t="shared" si="4"/>
        <v>149</v>
      </c>
      <c r="K43" s="113">
        <v>34</v>
      </c>
      <c r="L43" s="114"/>
      <c r="M43" s="113">
        <f t="shared" si="5"/>
        <v>34</v>
      </c>
      <c r="N43" s="115">
        <f t="shared" si="6"/>
        <v>-115</v>
      </c>
      <c r="O43" s="114"/>
      <c r="P43" s="115">
        <f t="shared" si="7"/>
        <v>-115</v>
      </c>
      <c r="Q43" s="116"/>
      <c r="R43" s="116"/>
      <c r="S43" s="116"/>
      <c r="T43" s="116"/>
      <c r="U43" s="116"/>
      <c r="V43" s="116"/>
      <c r="W43" s="116"/>
      <c r="X43" s="116"/>
    </row>
    <row r="44" spans="1:24" ht="67.5" customHeight="1">
      <c r="A44" s="22" t="s">
        <v>299</v>
      </c>
      <c r="B44" s="136" t="s">
        <v>387</v>
      </c>
      <c r="C44" s="136"/>
      <c r="D44" s="136"/>
      <c r="E44" s="137" t="s">
        <v>100</v>
      </c>
      <c r="F44" s="137"/>
      <c r="G44" s="22" t="s">
        <v>320</v>
      </c>
      <c r="H44" s="91">
        <v>1</v>
      </c>
      <c r="I44" s="87"/>
      <c r="J44" s="91">
        <f t="shared" si="4"/>
        <v>1</v>
      </c>
      <c r="K44" s="91"/>
      <c r="L44" s="87"/>
      <c r="M44" s="91">
        <f t="shared" si="5"/>
        <v>0</v>
      </c>
      <c r="N44" s="88">
        <f t="shared" si="6"/>
        <v>-1</v>
      </c>
      <c r="O44" s="87"/>
      <c r="P44" s="88">
        <f t="shared" si="7"/>
        <v>-1</v>
      </c>
      <c r="Q44" s="64"/>
      <c r="R44" s="64"/>
      <c r="S44" s="64"/>
      <c r="T44" s="64"/>
      <c r="U44" s="64"/>
      <c r="V44" s="64"/>
      <c r="W44" s="64"/>
      <c r="X44" s="64"/>
    </row>
    <row r="45" spans="1:24" ht="59.25" customHeight="1">
      <c r="A45" s="22" t="s">
        <v>301</v>
      </c>
      <c r="B45" s="136" t="s">
        <v>388</v>
      </c>
      <c r="C45" s="136"/>
      <c r="D45" s="136"/>
      <c r="E45" s="137" t="s">
        <v>322</v>
      </c>
      <c r="F45" s="137"/>
      <c r="G45" s="65" t="s">
        <v>306</v>
      </c>
      <c r="H45" s="22">
        <v>360</v>
      </c>
      <c r="I45" s="89"/>
      <c r="J45" s="22">
        <f t="shared" si="4"/>
        <v>360</v>
      </c>
      <c r="K45" s="22">
        <v>360</v>
      </c>
      <c r="L45" s="89"/>
      <c r="M45" s="22">
        <f t="shared" si="5"/>
        <v>360</v>
      </c>
      <c r="N45" s="86">
        <f t="shared" si="6"/>
        <v>0</v>
      </c>
      <c r="O45" s="89"/>
      <c r="P45" s="86">
        <f t="shared" si="7"/>
        <v>0</v>
      </c>
      <c r="Q45" s="64"/>
      <c r="R45" s="64"/>
      <c r="S45" s="64"/>
      <c r="T45" s="64"/>
      <c r="U45" s="64"/>
      <c r="V45" s="64"/>
      <c r="W45" s="64"/>
      <c r="X45" s="64"/>
    </row>
    <row r="46" spans="1:24" ht="51.75" customHeight="1">
      <c r="A46" s="22" t="s">
        <v>302</v>
      </c>
      <c r="B46" s="136" t="s">
        <v>389</v>
      </c>
      <c r="C46" s="136"/>
      <c r="D46" s="136"/>
      <c r="E46" s="137" t="s">
        <v>97</v>
      </c>
      <c r="F46" s="137"/>
      <c r="G46" s="65" t="s">
        <v>306</v>
      </c>
      <c r="H46" s="22">
        <v>1</v>
      </c>
      <c r="I46" s="89"/>
      <c r="J46" s="22">
        <f t="shared" si="4"/>
        <v>1</v>
      </c>
      <c r="K46" s="22">
        <v>3</v>
      </c>
      <c r="L46" s="89"/>
      <c r="M46" s="22">
        <f t="shared" si="5"/>
        <v>3</v>
      </c>
      <c r="N46" s="86">
        <f t="shared" si="6"/>
        <v>2</v>
      </c>
      <c r="O46" s="89"/>
      <c r="P46" s="86">
        <f t="shared" si="7"/>
        <v>2</v>
      </c>
      <c r="Q46" s="64"/>
      <c r="R46" s="64"/>
      <c r="S46" s="64"/>
      <c r="T46" s="64"/>
      <c r="U46" s="64"/>
      <c r="V46" s="64"/>
      <c r="W46" s="64"/>
      <c r="X46" s="64"/>
    </row>
    <row r="47" spans="1:24" ht="18.75" customHeight="1">
      <c r="A47" s="109" t="s">
        <v>279</v>
      </c>
      <c r="B47" s="134" t="s">
        <v>338</v>
      </c>
      <c r="C47" s="134"/>
      <c r="D47" s="134"/>
      <c r="E47" s="135"/>
      <c r="F47" s="135"/>
      <c r="G47" s="22"/>
      <c r="H47" s="86"/>
      <c r="I47" s="86"/>
      <c r="J47" s="86"/>
      <c r="K47" s="86"/>
      <c r="L47" s="86"/>
      <c r="M47" s="86"/>
      <c r="N47" s="86"/>
      <c r="O47" s="86"/>
      <c r="P47" s="86"/>
      <c r="Q47" s="64"/>
      <c r="R47" s="64"/>
      <c r="S47" s="64"/>
      <c r="T47" s="64"/>
      <c r="U47" s="64"/>
      <c r="V47" s="64"/>
      <c r="W47" s="64"/>
      <c r="X47" s="64"/>
    </row>
    <row r="48" spans="1:24" s="67" customFormat="1" ht="55.5" customHeight="1">
      <c r="A48" s="86" t="s">
        <v>275</v>
      </c>
      <c r="B48" s="131" t="s">
        <v>390</v>
      </c>
      <c r="C48" s="131"/>
      <c r="D48" s="131"/>
      <c r="E48" s="137" t="s">
        <v>112</v>
      </c>
      <c r="F48" s="137"/>
      <c r="G48" s="22" t="s">
        <v>145</v>
      </c>
      <c r="H48" s="98">
        <v>157.8</v>
      </c>
      <c r="I48" s="95"/>
      <c r="J48" s="95">
        <f aca="true" t="shared" si="8" ref="J48:J59">H48</f>
        <v>157.8</v>
      </c>
      <c r="K48" s="99">
        <v>175</v>
      </c>
      <c r="L48" s="95"/>
      <c r="M48" s="99">
        <f aca="true" t="shared" si="9" ref="M48:M59">K48</f>
        <v>175</v>
      </c>
      <c r="N48" s="99">
        <f aca="true" t="shared" si="10" ref="N48:N59">K48-H48</f>
        <v>17.19999999999999</v>
      </c>
      <c r="O48" s="95"/>
      <c r="P48" s="99">
        <f aca="true" t="shared" si="11" ref="P48:P59">N48</f>
        <v>17.19999999999999</v>
      </c>
      <c r="Q48" s="63"/>
      <c r="R48" s="63"/>
      <c r="S48" s="63"/>
      <c r="T48" s="63"/>
      <c r="U48" s="63"/>
      <c r="V48" s="63"/>
      <c r="W48" s="63"/>
      <c r="X48" s="63"/>
    </row>
    <row r="49" spans="1:24" s="67" customFormat="1" ht="64.5" customHeight="1">
      <c r="A49" s="86" t="s">
        <v>277</v>
      </c>
      <c r="B49" s="131" t="s">
        <v>323</v>
      </c>
      <c r="C49" s="131"/>
      <c r="D49" s="131"/>
      <c r="E49" s="137" t="s">
        <v>324</v>
      </c>
      <c r="F49" s="137"/>
      <c r="G49" s="22" t="s">
        <v>145</v>
      </c>
      <c r="H49" s="90">
        <v>3046.7</v>
      </c>
      <c r="I49" s="86"/>
      <c r="J49" s="95">
        <f t="shared" si="8"/>
        <v>3046.7</v>
      </c>
      <c r="K49" s="95">
        <v>3158.6</v>
      </c>
      <c r="L49" s="86"/>
      <c r="M49" s="95">
        <f t="shared" si="9"/>
        <v>3158.6</v>
      </c>
      <c r="N49" s="95">
        <f t="shared" si="10"/>
        <v>111.90000000000009</v>
      </c>
      <c r="O49" s="86"/>
      <c r="P49" s="95">
        <f t="shared" si="11"/>
        <v>111.90000000000009</v>
      </c>
      <c r="Q49" s="63"/>
      <c r="R49" s="63"/>
      <c r="S49" s="63"/>
      <c r="T49" s="63"/>
      <c r="U49" s="63"/>
      <c r="V49" s="63"/>
      <c r="W49" s="63"/>
      <c r="X49" s="63"/>
    </row>
    <row r="50" spans="1:24" s="67" customFormat="1" ht="64.5" customHeight="1">
      <c r="A50" s="86" t="s">
        <v>279</v>
      </c>
      <c r="B50" s="136" t="s">
        <v>329</v>
      </c>
      <c r="C50" s="136"/>
      <c r="D50" s="136"/>
      <c r="E50" s="137" t="s">
        <v>125</v>
      </c>
      <c r="F50" s="137"/>
      <c r="G50" s="22" t="s">
        <v>145</v>
      </c>
      <c r="H50" s="95">
        <v>56</v>
      </c>
      <c r="I50" s="86"/>
      <c r="J50" s="95">
        <f t="shared" si="8"/>
        <v>56</v>
      </c>
      <c r="K50" s="95">
        <v>136.6</v>
      </c>
      <c r="L50" s="86"/>
      <c r="M50" s="95">
        <f t="shared" si="9"/>
        <v>136.6</v>
      </c>
      <c r="N50" s="95">
        <f t="shared" si="10"/>
        <v>80.6</v>
      </c>
      <c r="O50" s="86"/>
      <c r="P50" s="95">
        <f t="shared" si="11"/>
        <v>80.6</v>
      </c>
      <c r="Q50" s="63"/>
      <c r="R50" s="63"/>
      <c r="S50" s="63"/>
      <c r="T50" s="63"/>
      <c r="U50" s="63"/>
      <c r="V50" s="63"/>
      <c r="W50" s="63"/>
      <c r="X50" s="63"/>
    </row>
    <row r="51" spans="1:24" ht="39.75" customHeight="1">
      <c r="A51" s="86" t="s">
        <v>281</v>
      </c>
      <c r="B51" s="131" t="s">
        <v>325</v>
      </c>
      <c r="C51" s="131"/>
      <c r="D51" s="131"/>
      <c r="E51" s="137" t="s">
        <v>324</v>
      </c>
      <c r="F51" s="137"/>
      <c r="G51" s="22" t="s">
        <v>145</v>
      </c>
      <c r="H51" s="95">
        <v>1</v>
      </c>
      <c r="I51" s="86"/>
      <c r="J51" s="100">
        <f t="shared" si="8"/>
        <v>1</v>
      </c>
      <c r="K51" s="99">
        <v>1.1</v>
      </c>
      <c r="L51" s="86"/>
      <c r="M51" s="99">
        <f t="shared" si="9"/>
        <v>1.1</v>
      </c>
      <c r="N51" s="99">
        <f t="shared" si="10"/>
        <v>0.10000000000000009</v>
      </c>
      <c r="O51" s="86"/>
      <c r="P51" s="99">
        <f t="shared" si="11"/>
        <v>0.10000000000000009</v>
      </c>
      <c r="Q51" s="64"/>
      <c r="R51" s="64"/>
      <c r="S51" s="64"/>
      <c r="T51" s="64"/>
      <c r="U51" s="64"/>
      <c r="V51" s="64"/>
      <c r="W51" s="64"/>
      <c r="X51" s="64"/>
    </row>
    <row r="52" spans="1:24" ht="39.75" customHeight="1">
      <c r="A52" s="86" t="s">
        <v>283</v>
      </c>
      <c r="B52" s="136" t="s">
        <v>326</v>
      </c>
      <c r="C52" s="136"/>
      <c r="D52" s="136"/>
      <c r="E52" s="137" t="s">
        <v>324</v>
      </c>
      <c r="F52" s="137"/>
      <c r="G52" s="22" t="s">
        <v>145</v>
      </c>
      <c r="H52" s="95">
        <v>960</v>
      </c>
      <c r="I52" s="86"/>
      <c r="J52" s="100">
        <f t="shared" si="8"/>
        <v>960</v>
      </c>
      <c r="K52" s="95">
        <v>960</v>
      </c>
      <c r="L52" s="86"/>
      <c r="M52" s="95">
        <f t="shared" si="9"/>
        <v>960</v>
      </c>
      <c r="N52" s="95">
        <f t="shared" si="10"/>
        <v>0</v>
      </c>
      <c r="O52" s="86"/>
      <c r="P52" s="95">
        <f t="shared" si="11"/>
        <v>0</v>
      </c>
      <c r="Q52" s="64"/>
      <c r="R52" s="64"/>
      <c r="S52" s="64"/>
      <c r="T52" s="64"/>
      <c r="U52" s="64"/>
      <c r="V52" s="64"/>
      <c r="W52" s="64"/>
      <c r="X52" s="64"/>
    </row>
    <row r="53" spans="1:24" ht="54.75" customHeight="1">
      <c r="A53" s="86" t="s">
        <v>285</v>
      </c>
      <c r="B53" s="136" t="s">
        <v>327</v>
      </c>
      <c r="C53" s="136"/>
      <c r="D53" s="136"/>
      <c r="E53" s="137" t="s">
        <v>324</v>
      </c>
      <c r="F53" s="137"/>
      <c r="G53" s="22" t="s">
        <v>145</v>
      </c>
      <c r="H53" s="95">
        <v>4500</v>
      </c>
      <c r="I53" s="86"/>
      <c r="J53" s="100">
        <f t="shared" si="8"/>
        <v>4500</v>
      </c>
      <c r="K53" s="95">
        <v>4600</v>
      </c>
      <c r="L53" s="86"/>
      <c r="M53" s="95">
        <f t="shared" si="9"/>
        <v>4600</v>
      </c>
      <c r="N53" s="95">
        <f t="shared" si="10"/>
        <v>100</v>
      </c>
      <c r="O53" s="86"/>
      <c r="P53" s="95">
        <f t="shared" si="11"/>
        <v>100</v>
      </c>
      <c r="Q53" s="64"/>
      <c r="R53" s="64"/>
      <c r="S53" s="64"/>
      <c r="T53" s="64"/>
      <c r="U53" s="64"/>
      <c r="V53" s="64"/>
      <c r="W53" s="64"/>
      <c r="X53" s="64"/>
    </row>
    <row r="54" spans="1:24" ht="67.5" customHeight="1">
      <c r="A54" s="86" t="s">
        <v>287</v>
      </c>
      <c r="B54" s="136" t="s">
        <v>328</v>
      </c>
      <c r="C54" s="136"/>
      <c r="D54" s="136"/>
      <c r="E54" s="137" t="s">
        <v>125</v>
      </c>
      <c r="F54" s="137"/>
      <c r="G54" s="22" t="s">
        <v>145</v>
      </c>
      <c r="H54" s="95">
        <v>1818.2</v>
      </c>
      <c r="I54" s="86"/>
      <c r="J54" s="95">
        <f t="shared" si="8"/>
        <v>1818.2</v>
      </c>
      <c r="K54" s="95">
        <v>1082.7</v>
      </c>
      <c r="L54" s="86"/>
      <c r="M54" s="95">
        <f t="shared" si="9"/>
        <v>1082.7</v>
      </c>
      <c r="N54" s="95">
        <f t="shared" si="10"/>
        <v>-735.5</v>
      </c>
      <c r="O54" s="86"/>
      <c r="P54" s="95">
        <f t="shared" si="11"/>
        <v>-735.5</v>
      </c>
      <c r="Q54" s="64"/>
      <c r="R54" s="64"/>
      <c r="S54" s="64"/>
      <c r="T54" s="64"/>
      <c r="U54" s="64"/>
      <c r="V54" s="64"/>
      <c r="W54" s="64"/>
      <c r="X54" s="64"/>
    </row>
    <row r="55" spans="1:24" ht="54.75" customHeight="1">
      <c r="A55" s="86" t="s">
        <v>291</v>
      </c>
      <c r="B55" s="136" t="s">
        <v>391</v>
      </c>
      <c r="C55" s="136"/>
      <c r="D55" s="136"/>
      <c r="E55" s="137" t="s">
        <v>112</v>
      </c>
      <c r="F55" s="137"/>
      <c r="G55" s="22" t="s">
        <v>145</v>
      </c>
      <c r="H55" s="95">
        <v>647.5</v>
      </c>
      <c r="I55" s="86"/>
      <c r="J55" s="95">
        <f t="shared" si="8"/>
        <v>647.5</v>
      </c>
      <c r="K55" s="95">
        <v>529.9</v>
      </c>
      <c r="L55" s="86"/>
      <c r="M55" s="95">
        <f t="shared" si="9"/>
        <v>529.9</v>
      </c>
      <c r="N55" s="95">
        <f t="shared" si="10"/>
        <v>-117.60000000000002</v>
      </c>
      <c r="O55" s="86"/>
      <c r="P55" s="95">
        <f t="shared" si="11"/>
        <v>-117.60000000000002</v>
      </c>
      <c r="Q55" s="64"/>
      <c r="R55" s="64"/>
      <c r="S55" s="64"/>
      <c r="T55" s="64"/>
      <c r="U55" s="64"/>
      <c r="V55" s="64"/>
      <c r="W55" s="64"/>
      <c r="X55" s="64"/>
    </row>
    <row r="56" spans="1:24" ht="39.75" customHeight="1">
      <c r="A56" s="86" t="s">
        <v>293</v>
      </c>
      <c r="B56" s="136" t="s">
        <v>330</v>
      </c>
      <c r="C56" s="136"/>
      <c r="D56" s="136"/>
      <c r="E56" s="137" t="s">
        <v>125</v>
      </c>
      <c r="F56" s="137"/>
      <c r="G56" s="22" t="s">
        <v>145</v>
      </c>
      <c r="H56" s="95">
        <v>7.2</v>
      </c>
      <c r="I56" s="86"/>
      <c r="J56" s="95">
        <f t="shared" si="8"/>
        <v>7.2</v>
      </c>
      <c r="K56" s="95">
        <v>16.5</v>
      </c>
      <c r="L56" s="86"/>
      <c r="M56" s="95">
        <f t="shared" si="9"/>
        <v>16.5</v>
      </c>
      <c r="N56" s="95">
        <f t="shared" si="10"/>
        <v>9.3</v>
      </c>
      <c r="O56" s="86"/>
      <c r="P56" s="95">
        <f t="shared" si="11"/>
        <v>9.3</v>
      </c>
      <c r="Q56" s="64"/>
      <c r="R56" s="64"/>
      <c r="S56" s="64"/>
      <c r="T56" s="64"/>
      <c r="U56" s="64"/>
      <c r="V56" s="64"/>
      <c r="W56" s="64"/>
      <c r="X56" s="64"/>
    </row>
    <row r="57" spans="1:24" ht="54" customHeight="1">
      <c r="A57" s="86" t="s">
        <v>296</v>
      </c>
      <c r="B57" s="136" t="s">
        <v>392</v>
      </c>
      <c r="C57" s="136"/>
      <c r="D57" s="136"/>
      <c r="E57" s="137" t="s">
        <v>125</v>
      </c>
      <c r="F57" s="137"/>
      <c r="G57" s="22" t="s">
        <v>145</v>
      </c>
      <c r="H57" s="95">
        <v>250</v>
      </c>
      <c r="I57" s="86"/>
      <c r="J57" s="95">
        <f t="shared" si="8"/>
        <v>250</v>
      </c>
      <c r="K57" s="95"/>
      <c r="L57" s="86"/>
      <c r="M57" s="95">
        <f t="shared" si="9"/>
        <v>0</v>
      </c>
      <c r="N57" s="95">
        <f t="shared" si="10"/>
        <v>-250</v>
      </c>
      <c r="O57" s="86"/>
      <c r="P57" s="95">
        <f t="shared" si="11"/>
        <v>-250</v>
      </c>
      <c r="Q57" s="64"/>
      <c r="R57" s="64"/>
      <c r="S57" s="64"/>
      <c r="T57" s="64"/>
      <c r="U57" s="64"/>
      <c r="V57" s="64"/>
      <c r="W57" s="64"/>
      <c r="X57" s="64"/>
    </row>
    <row r="58" spans="1:24" ht="39.75" customHeight="1">
      <c r="A58" s="86" t="s">
        <v>299</v>
      </c>
      <c r="B58" s="136" t="s">
        <v>393</v>
      </c>
      <c r="C58" s="136"/>
      <c r="D58" s="136"/>
      <c r="E58" s="137" t="s">
        <v>125</v>
      </c>
      <c r="F58" s="137"/>
      <c r="G58" s="22" t="s">
        <v>145</v>
      </c>
      <c r="H58" s="95">
        <v>800</v>
      </c>
      <c r="I58" s="86"/>
      <c r="J58" s="95">
        <f t="shared" si="8"/>
        <v>800</v>
      </c>
      <c r="K58" s="95">
        <v>258.6</v>
      </c>
      <c r="L58" s="86"/>
      <c r="M58" s="95">
        <f t="shared" si="9"/>
        <v>258.6</v>
      </c>
      <c r="N58" s="95">
        <f t="shared" si="10"/>
        <v>-541.4</v>
      </c>
      <c r="O58" s="86"/>
      <c r="P58" s="95">
        <f t="shared" si="11"/>
        <v>-541.4</v>
      </c>
      <c r="Q58" s="64"/>
      <c r="R58" s="64"/>
      <c r="S58" s="64"/>
      <c r="T58" s="64"/>
      <c r="U58" s="64"/>
      <c r="V58" s="64"/>
      <c r="W58" s="64"/>
      <c r="X58" s="64"/>
    </row>
    <row r="59" spans="1:24" ht="39.75" customHeight="1">
      <c r="A59" s="86" t="s">
        <v>301</v>
      </c>
      <c r="B59" s="136" t="s">
        <v>394</v>
      </c>
      <c r="C59" s="136"/>
      <c r="D59" s="136"/>
      <c r="E59" s="137" t="s">
        <v>112</v>
      </c>
      <c r="F59" s="137"/>
      <c r="G59" s="22" t="s">
        <v>145</v>
      </c>
      <c r="H59" s="95">
        <v>1388.9</v>
      </c>
      <c r="I59" s="86"/>
      <c r="J59" s="95">
        <f t="shared" si="8"/>
        <v>1388.9</v>
      </c>
      <c r="K59" s="95">
        <v>1388.9</v>
      </c>
      <c r="L59" s="86"/>
      <c r="M59" s="95">
        <f t="shared" si="9"/>
        <v>1388.9</v>
      </c>
      <c r="N59" s="95">
        <f t="shared" si="10"/>
        <v>0</v>
      </c>
      <c r="O59" s="86"/>
      <c r="P59" s="95">
        <f t="shared" si="11"/>
        <v>0</v>
      </c>
      <c r="Q59" s="64"/>
      <c r="R59" s="64"/>
      <c r="S59" s="64"/>
      <c r="T59" s="64"/>
      <c r="U59" s="64"/>
      <c r="V59" s="64"/>
      <c r="W59" s="64"/>
      <c r="X59" s="64"/>
    </row>
    <row r="60" spans="1:24" ht="15.75">
      <c r="A60" s="109" t="s">
        <v>281</v>
      </c>
      <c r="B60" s="134" t="s">
        <v>115</v>
      </c>
      <c r="C60" s="134"/>
      <c r="D60" s="134"/>
      <c r="E60" s="135"/>
      <c r="F60" s="135"/>
      <c r="G60" s="22"/>
      <c r="H60" s="86"/>
      <c r="I60" s="86"/>
      <c r="J60" s="86"/>
      <c r="K60" s="86"/>
      <c r="L60" s="86"/>
      <c r="M60" s="86"/>
      <c r="N60" s="92"/>
      <c r="O60" s="86"/>
      <c r="P60" s="92"/>
      <c r="Q60" s="64"/>
      <c r="R60" s="64"/>
      <c r="S60" s="64"/>
      <c r="T60" s="64"/>
      <c r="U60" s="64"/>
      <c r="V60" s="64"/>
      <c r="W60" s="64"/>
      <c r="X60" s="64"/>
    </row>
    <row r="61" spans="1:24" ht="68.25" customHeight="1">
      <c r="A61" s="86" t="s">
        <v>275</v>
      </c>
      <c r="B61" s="131" t="s">
        <v>331</v>
      </c>
      <c r="C61" s="131"/>
      <c r="D61" s="131"/>
      <c r="E61" s="137" t="s">
        <v>117</v>
      </c>
      <c r="F61" s="137"/>
      <c r="G61" s="65" t="s">
        <v>332</v>
      </c>
      <c r="H61" s="86">
        <v>15.8</v>
      </c>
      <c r="I61" s="86"/>
      <c r="J61" s="86">
        <f aca="true" t="shared" si="12" ref="J61:J66">H61</f>
        <v>15.8</v>
      </c>
      <c r="K61" s="88">
        <v>15.8</v>
      </c>
      <c r="L61" s="86"/>
      <c r="M61" s="86">
        <f aca="true" t="shared" si="13" ref="M61:M66">K61</f>
        <v>15.8</v>
      </c>
      <c r="N61" s="95">
        <f aca="true" t="shared" si="14" ref="N61:N66">K61-H61</f>
        <v>0</v>
      </c>
      <c r="O61" s="88"/>
      <c r="P61" s="95">
        <f>M61-J61</f>
        <v>0</v>
      </c>
      <c r="Q61" s="64"/>
      <c r="R61" s="64"/>
      <c r="S61" s="64"/>
      <c r="T61" s="64"/>
      <c r="U61" s="64"/>
      <c r="V61" s="64"/>
      <c r="W61" s="64"/>
      <c r="X61" s="64"/>
    </row>
    <row r="62" spans="1:24" ht="51" customHeight="1">
      <c r="A62" s="86" t="s">
        <v>277</v>
      </c>
      <c r="B62" s="131" t="s">
        <v>333</v>
      </c>
      <c r="C62" s="131"/>
      <c r="D62" s="131"/>
      <c r="E62" s="137" t="s">
        <v>117</v>
      </c>
      <c r="F62" s="137"/>
      <c r="G62" s="65" t="s">
        <v>334</v>
      </c>
      <c r="H62" s="86">
        <v>7</v>
      </c>
      <c r="I62" s="86"/>
      <c r="J62" s="86">
        <f t="shared" si="12"/>
        <v>7</v>
      </c>
      <c r="K62" s="88">
        <v>7</v>
      </c>
      <c r="L62" s="86"/>
      <c r="M62" s="86">
        <f t="shared" si="13"/>
        <v>7</v>
      </c>
      <c r="N62" s="95">
        <f t="shared" si="14"/>
        <v>0</v>
      </c>
      <c r="O62" s="86"/>
      <c r="P62" s="95">
        <f>M62-J62</f>
        <v>0</v>
      </c>
      <c r="Q62" s="64"/>
      <c r="R62" s="64"/>
      <c r="S62" s="64"/>
      <c r="T62" s="64"/>
      <c r="U62" s="64"/>
      <c r="V62" s="64"/>
      <c r="W62" s="64"/>
      <c r="X62" s="64"/>
    </row>
    <row r="63" spans="1:24" ht="62.25" customHeight="1">
      <c r="A63" s="86" t="s">
        <v>279</v>
      </c>
      <c r="B63" s="136" t="s">
        <v>335</v>
      </c>
      <c r="C63" s="136"/>
      <c r="D63" s="136"/>
      <c r="E63" s="137" t="s">
        <v>117</v>
      </c>
      <c r="F63" s="137"/>
      <c r="G63" s="65" t="s">
        <v>334</v>
      </c>
      <c r="H63" s="86">
        <v>8.8</v>
      </c>
      <c r="I63" s="86"/>
      <c r="J63" s="86">
        <f t="shared" si="12"/>
        <v>8.8</v>
      </c>
      <c r="K63" s="88">
        <v>8.8</v>
      </c>
      <c r="L63" s="86"/>
      <c r="M63" s="86">
        <f t="shared" si="13"/>
        <v>8.8</v>
      </c>
      <c r="N63" s="95">
        <f t="shared" si="14"/>
        <v>0</v>
      </c>
      <c r="O63" s="86"/>
      <c r="P63" s="95">
        <f>M63-J63</f>
        <v>0</v>
      </c>
      <c r="Q63" s="64"/>
      <c r="R63" s="64"/>
      <c r="S63" s="64"/>
      <c r="T63" s="64"/>
      <c r="U63" s="64"/>
      <c r="V63" s="64"/>
      <c r="W63" s="64"/>
      <c r="X63" s="64"/>
    </row>
    <row r="64" spans="1:24" ht="48.75" customHeight="1">
      <c r="A64" s="86" t="s">
        <v>281</v>
      </c>
      <c r="B64" s="136" t="s">
        <v>336</v>
      </c>
      <c r="C64" s="136"/>
      <c r="D64" s="136"/>
      <c r="E64" s="137" t="s">
        <v>117</v>
      </c>
      <c r="F64" s="137"/>
      <c r="G64" s="101" t="s">
        <v>145</v>
      </c>
      <c r="H64" s="86">
        <v>14.9</v>
      </c>
      <c r="I64" s="86"/>
      <c r="J64" s="86">
        <f t="shared" si="12"/>
        <v>14.9</v>
      </c>
      <c r="K64" s="88">
        <v>18.9</v>
      </c>
      <c r="L64" s="86"/>
      <c r="M64" s="86">
        <f t="shared" si="13"/>
        <v>18.9</v>
      </c>
      <c r="N64" s="95">
        <f t="shared" si="14"/>
        <v>3.9999999999999982</v>
      </c>
      <c r="O64" s="86"/>
      <c r="P64" s="95">
        <f>M64-J64</f>
        <v>3.9999999999999982</v>
      </c>
      <c r="Q64" s="64"/>
      <c r="R64" s="64"/>
      <c r="S64" s="64"/>
      <c r="T64" s="64"/>
      <c r="U64" s="64"/>
      <c r="V64" s="64"/>
      <c r="W64" s="64"/>
      <c r="X64" s="64"/>
    </row>
    <row r="65" spans="1:24" ht="92.25" customHeight="1">
      <c r="A65" s="86" t="s">
        <v>283</v>
      </c>
      <c r="B65" s="136" t="s">
        <v>395</v>
      </c>
      <c r="C65" s="136"/>
      <c r="D65" s="136"/>
      <c r="E65" s="137" t="s">
        <v>117</v>
      </c>
      <c r="F65" s="137"/>
      <c r="G65" s="101" t="s">
        <v>145</v>
      </c>
      <c r="H65" s="86">
        <v>5</v>
      </c>
      <c r="I65" s="86"/>
      <c r="J65" s="86">
        <f t="shared" si="12"/>
        <v>5</v>
      </c>
      <c r="K65" s="88">
        <v>5</v>
      </c>
      <c r="L65" s="86"/>
      <c r="M65" s="86">
        <f t="shared" si="13"/>
        <v>5</v>
      </c>
      <c r="N65" s="95">
        <f t="shared" si="14"/>
        <v>0</v>
      </c>
      <c r="O65" s="86"/>
      <c r="P65" s="95">
        <f>M65-J65</f>
        <v>0</v>
      </c>
      <c r="Q65" s="64"/>
      <c r="R65" s="64"/>
      <c r="S65" s="64"/>
      <c r="T65" s="64"/>
      <c r="U65" s="64"/>
      <c r="V65" s="64"/>
      <c r="W65" s="64"/>
      <c r="X65" s="64"/>
    </row>
    <row r="66" spans="1:24" ht="84.75" customHeight="1">
      <c r="A66" s="86" t="s">
        <v>285</v>
      </c>
      <c r="B66" s="131" t="s">
        <v>396</v>
      </c>
      <c r="C66" s="131"/>
      <c r="D66" s="131"/>
      <c r="E66" s="137" t="s">
        <v>117</v>
      </c>
      <c r="F66" s="137"/>
      <c r="G66" s="101" t="s">
        <v>145</v>
      </c>
      <c r="H66" s="86">
        <v>58.2</v>
      </c>
      <c r="I66" s="86"/>
      <c r="J66" s="86">
        <f t="shared" si="12"/>
        <v>58.2</v>
      </c>
      <c r="K66" s="88">
        <v>54.5</v>
      </c>
      <c r="L66" s="86"/>
      <c r="M66" s="86">
        <f t="shared" si="13"/>
        <v>54.5</v>
      </c>
      <c r="N66" s="95">
        <f t="shared" si="14"/>
        <v>-3.700000000000003</v>
      </c>
      <c r="O66" s="88"/>
      <c r="P66" s="95">
        <f>N66</f>
        <v>-3.700000000000003</v>
      </c>
      <c r="Q66" s="64"/>
      <c r="R66" s="64"/>
      <c r="S66" s="64" t="s">
        <v>337</v>
      </c>
      <c r="T66" s="64"/>
      <c r="U66" s="64"/>
      <c r="V66" s="64"/>
      <c r="W66" s="64"/>
      <c r="X66" s="64"/>
    </row>
    <row r="67" spans="1:24" ht="21.75" customHeight="1">
      <c r="A67" s="68"/>
      <c r="B67" s="167"/>
      <c r="C67" s="167"/>
      <c r="D67" s="167"/>
      <c r="E67" s="167"/>
      <c r="F67" s="167"/>
      <c r="G67" s="69"/>
      <c r="H67" s="69"/>
      <c r="I67" s="168"/>
      <c r="J67" s="168"/>
      <c r="K67" s="168"/>
      <c r="L67" s="70"/>
      <c r="M67" s="70"/>
      <c r="N67" s="70"/>
      <c r="O67" s="169" t="s">
        <v>337</v>
      </c>
      <c r="P67" s="169"/>
      <c r="Q67" s="64"/>
      <c r="R67" s="64"/>
      <c r="S67" s="64"/>
      <c r="T67" s="64"/>
      <c r="U67" s="64"/>
      <c r="V67" s="64"/>
      <c r="W67" s="64"/>
      <c r="X67" s="64"/>
    </row>
    <row r="68" spans="1:24" ht="15.75" customHeight="1">
      <c r="A68" s="68"/>
      <c r="B68" s="82"/>
      <c r="C68" s="82"/>
      <c r="D68" s="82"/>
      <c r="E68" s="82"/>
      <c r="F68" s="82"/>
      <c r="G68" s="82"/>
      <c r="H68" s="82"/>
      <c r="I68" s="82"/>
      <c r="J68" s="82"/>
      <c r="K68" s="71"/>
      <c r="L68" s="68"/>
      <c r="M68" s="68"/>
      <c r="N68" s="68"/>
      <c r="Q68" s="64"/>
      <c r="R68" s="64"/>
      <c r="S68" s="64"/>
      <c r="T68" s="64"/>
      <c r="U68" s="64"/>
      <c r="V68" s="64"/>
      <c r="W68" s="64"/>
      <c r="X68" s="64"/>
    </row>
    <row r="69" spans="1:24" ht="16.5" customHeight="1">
      <c r="A69" s="59" t="s">
        <v>260</v>
      </c>
      <c r="B69" s="14"/>
      <c r="C69" s="72"/>
      <c r="D69" s="72"/>
      <c r="E69" s="73"/>
      <c r="F69" s="74"/>
      <c r="G69" s="75"/>
      <c r="H69" s="74"/>
      <c r="I69" s="143"/>
      <c r="J69" s="143"/>
      <c r="K69" s="143"/>
      <c r="L69" s="76"/>
      <c r="M69" s="82"/>
      <c r="N69" s="82"/>
      <c r="O69" s="146" t="s">
        <v>261</v>
      </c>
      <c r="P69" s="146"/>
      <c r="Q69" s="64"/>
      <c r="R69" s="64"/>
      <c r="S69" s="64"/>
      <c r="T69" s="64"/>
      <c r="U69" s="64"/>
      <c r="V69" s="64"/>
      <c r="W69" s="64"/>
      <c r="X69" s="64"/>
    </row>
    <row r="70" spans="1:24" ht="20.25" customHeight="1">
      <c r="A70" s="68"/>
      <c r="B70" s="76"/>
      <c r="C70" s="76"/>
      <c r="D70" s="76"/>
      <c r="E70" s="77"/>
      <c r="F70" s="68"/>
      <c r="G70" s="78"/>
      <c r="H70" s="68"/>
      <c r="I70" s="145" t="s">
        <v>121</v>
      </c>
      <c r="J70" s="145"/>
      <c r="K70" s="145"/>
      <c r="L70" s="68"/>
      <c r="M70" s="35"/>
      <c r="N70" s="35"/>
      <c r="O70" s="145" t="s">
        <v>122</v>
      </c>
      <c r="P70" s="145"/>
      <c r="Q70" s="64"/>
      <c r="R70" s="64"/>
      <c r="S70" s="64"/>
      <c r="T70" s="64"/>
      <c r="U70" s="64"/>
      <c r="V70" s="64"/>
      <c r="W70" s="64"/>
      <c r="X70" s="64"/>
    </row>
    <row r="71" spans="1:24" ht="12.75">
      <c r="A71" s="68"/>
      <c r="B71" s="77"/>
      <c r="C71" s="77"/>
      <c r="D71" s="77"/>
      <c r="E71" s="77"/>
      <c r="F71" s="68"/>
      <c r="G71" s="78"/>
      <c r="H71" s="68"/>
      <c r="I71" s="68"/>
      <c r="J71" s="68"/>
      <c r="K71" s="68"/>
      <c r="L71" s="68"/>
      <c r="M71" s="68"/>
      <c r="N71" s="68"/>
      <c r="O71" s="68"/>
      <c r="P71" s="68"/>
      <c r="Q71" s="64"/>
      <c r="R71" s="64"/>
      <c r="S71" s="64"/>
      <c r="T71" s="64"/>
      <c r="U71" s="64"/>
      <c r="V71" s="64"/>
      <c r="W71" s="64"/>
      <c r="X71" s="64"/>
    </row>
    <row r="72" spans="1:24" ht="15.75">
      <c r="A72" s="68"/>
      <c r="B72" s="170"/>
      <c r="C72" s="170"/>
      <c r="D72" s="170"/>
      <c r="E72" s="77"/>
      <c r="F72" s="68"/>
      <c r="G72" s="78"/>
      <c r="H72" s="68"/>
      <c r="I72" s="68"/>
      <c r="J72" s="68"/>
      <c r="K72" s="68"/>
      <c r="L72" s="68"/>
      <c r="M72" s="72"/>
      <c r="N72" s="72"/>
      <c r="O72" s="72"/>
      <c r="P72" s="72"/>
      <c r="Q72" s="64"/>
      <c r="R72" s="64"/>
      <c r="S72" s="64"/>
      <c r="T72" s="64"/>
      <c r="U72" s="64"/>
      <c r="V72" s="64"/>
      <c r="W72" s="64"/>
      <c r="X72" s="64"/>
    </row>
    <row r="73" spans="1:24" ht="12.75">
      <c r="A73" s="68"/>
      <c r="B73" s="77"/>
      <c r="C73" s="77"/>
      <c r="D73" s="77"/>
      <c r="E73" s="77"/>
      <c r="F73" s="68"/>
      <c r="G73" s="78"/>
      <c r="H73" s="68"/>
      <c r="I73" s="68"/>
      <c r="J73" s="68"/>
      <c r="K73" s="68"/>
      <c r="L73" s="68"/>
      <c r="M73" s="68"/>
      <c r="N73" s="68"/>
      <c r="O73" s="68"/>
      <c r="P73" s="68"/>
      <c r="Q73" s="64"/>
      <c r="R73" s="64"/>
      <c r="S73" s="64"/>
      <c r="T73" s="64"/>
      <c r="U73" s="64"/>
      <c r="V73" s="64"/>
      <c r="W73" s="64"/>
      <c r="X73" s="64"/>
    </row>
    <row r="74" spans="1:24" ht="12.75">
      <c r="A74" s="68"/>
      <c r="B74" s="77"/>
      <c r="C74" s="77"/>
      <c r="D74" s="77"/>
      <c r="E74" s="77"/>
      <c r="F74" s="68"/>
      <c r="G74" s="78"/>
      <c r="H74" s="68"/>
      <c r="I74" s="68"/>
      <c r="J74" s="68"/>
      <c r="K74" s="68"/>
      <c r="L74" s="68"/>
      <c r="M74" s="68"/>
      <c r="N74" s="68"/>
      <c r="O74" s="68"/>
      <c r="P74" s="68"/>
      <c r="Q74" s="64"/>
      <c r="R74" s="64"/>
      <c r="S74" s="64"/>
      <c r="T74" s="64"/>
      <c r="U74" s="64"/>
      <c r="V74" s="64"/>
      <c r="W74" s="64"/>
      <c r="X74" s="64"/>
    </row>
    <row r="75" spans="1:24" ht="12.75">
      <c r="A75" s="68"/>
      <c r="B75" s="77"/>
      <c r="C75" s="77"/>
      <c r="D75" s="77"/>
      <c r="E75" s="77"/>
      <c r="F75" s="68"/>
      <c r="G75" s="78"/>
      <c r="H75" s="68"/>
      <c r="I75" s="68"/>
      <c r="J75" s="68"/>
      <c r="K75" s="68"/>
      <c r="L75" s="68"/>
      <c r="M75" s="68"/>
      <c r="N75" s="68"/>
      <c r="O75" s="68"/>
      <c r="P75" s="68"/>
      <c r="Q75" s="64"/>
      <c r="R75" s="64"/>
      <c r="S75" s="64"/>
      <c r="T75" s="64"/>
      <c r="U75" s="64"/>
      <c r="V75" s="64"/>
      <c r="W75" s="64"/>
      <c r="X75" s="64"/>
    </row>
    <row r="76" spans="1:24" ht="12.75">
      <c r="A76" s="68"/>
      <c r="B76" s="77"/>
      <c r="C76" s="77"/>
      <c r="D76" s="77"/>
      <c r="E76" s="77"/>
      <c r="F76" s="68"/>
      <c r="G76" s="78"/>
      <c r="H76" s="68"/>
      <c r="I76" s="68"/>
      <c r="J76" s="68"/>
      <c r="K76" s="68"/>
      <c r="L76" s="68"/>
      <c r="M76" s="68"/>
      <c r="N76" s="68"/>
      <c r="O76" s="68"/>
      <c r="P76" s="68"/>
      <c r="Q76" s="64"/>
      <c r="R76" s="64"/>
      <c r="S76" s="64"/>
      <c r="T76" s="64"/>
      <c r="U76" s="64"/>
      <c r="V76" s="64"/>
      <c r="W76" s="64"/>
      <c r="X76" s="64"/>
    </row>
    <row r="77" spans="1:24" ht="12.75">
      <c r="A77" s="68"/>
      <c r="B77" s="77"/>
      <c r="C77" s="77"/>
      <c r="D77" s="77"/>
      <c r="E77" s="77"/>
      <c r="F77" s="68"/>
      <c r="G77" s="78"/>
      <c r="H77" s="68"/>
      <c r="I77" s="68"/>
      <c r="J77" s="68"/>
      <c r="K77" s="68"/>
      <c r="L77" s="68"/>
      <c r="M77" s="68"/>
      <c r="N77" s="68"/>
      <c r="O77" s="68"/>
      <c r="P77" s="68"/>
      <c r="Q77" s="64"/>
      <c r="R77" s="64"/>
      <c r="S77" s="64"/>
      <c r="T77" s="64"/>
      <c r="U77" s="64"/>
      <c r="V77" s="64"/>
      <c r="W77" s="64"/>
      <c r="X77" s="64"/>
    </row>
    <row r="78" spans="1:24" ht="12.75">
      <c r="A78" s="68"/>
      <c r="B78" s="77"/>
      <c r="C78" s="77"/>
      <c r="D78" s="77"/>
      <c r="E78" s="77"/>
      <c r="F78" s="68"/>
      <c r="G78" s="78"/>
      <c r="H78" s="68"/>
      <c r="I78" s="68"/>
      <c r="J78" s="68"/>
      <c r="K78" s="68"/>
      <c r="L78" s="68"/>
      <c r="M78" s="68"/>
      <c r="N78" s="68"/>
      <c r="O78" s="68"/>
      <c r="P78" s="68"/>
      <c r="Q78" s="64"/>
      <c r="R78" s="64"/>
      <c r="S78" s="64"/>
      <c r="T78" s="64"/>
      <c r="U78" s="64"/>
      <c r="V78" s="64"/>
      <c r="W78" s="64"/>
      <c r="X78" s="64"/>
    </row>
    <row r="79" spans="1:24" ht="12.75">
      <c r="A79" s="68"/>
      <c r="B79" s="169"/>
      <c r="C79" s="169"/>
      <c r="D79" s="169"/>
      <c r="E79" s="77"/>
      <c r="F79" s="68"/>
      <c r="G79" s="78"/>
      <c r="H79" s="68"/>
      <c r="I79" s="68"/>
      <c r="J79" s="68"/>
      <c r="K79" s="68"/>
      <c r="L79" s="68"/>
      <c r="M79" s="68"/>
      <c r="N79" s="68"/>
      <c r="O79" s="68"/>
      <c r="P79" s="68"/>
      <c r="Q79" s="64"/>
      <c r="R79" s="64"/>
      <c r="S79" s="64"/>
      <c r="T79" s="64"/>
      <c r="U79" s="64"/>
      <c r="V79" s="64"/>
      <c r="W79" s="64"/>
      <c r="X79" s="64"/>
    </row>
    <row r="80" spans="1:24" ht="17.25" customHeight="1">
      <c r="A80" s="68"/>
      <c r="B80" s="169"/>
      <c r="C80" s="169"/>
      <c r="D80" s="169"/>
      <c r="E80" s="77"/>
      <c r="F80" s="68"/>
      <c r="G80" s="78"/>
      <c r="H80" s="68"/>
      <c r="I80" s="68"/>
      <c r="K80" s="68"/>
      <c r="L80" s="68"/>
      <c r="M80" s="68"/>
      <c r="N80" s="68"/>
      <c r="O80" s="68"/>
      <c r="P80" s="68"/>
      <c r="Q80" s="64"/>
      <c r="R80" s="64"/>
      <c r="S80" s="64"/>
      <c r="T80" s="64"/>
      <c r="U80" s="64"/>
      <c r="V80" s="64"/>
      <c r="W80" s="64"/>
      <c r="X80" s="64"/>
    </row>
    <row r="81" spans="1:24" ht="12.75">
      <c r="A81" s="68"/>
      <c r="B81" s="77"/>
      <c r="C81" s="77"/>
      <c r="D81" s="77"/>
      <c r="E81" s="77"/>
      <c r="F81" s="68"/>
      <c r="G81" s="78"/>
      <c r="H81" s="68"/>
      <c r="I81" s="68"/>
      <c r="K81" s="68"/>
      <c r="L81" s="68"/>
      <c r="M81" s="68"/>
      <c r="N81" s="68"/>
      <c r="O81" s="68"/>
      <c r="P81" s="68"/>
      <c r="Q81" s="64"/>
      <c r="R81" s="64"/>
      <c r="S81" s="64"/>
      <c r="T81" s="64"/>
      <c r="U81" s="64"/>
      <c r="V81" s="64"/>
      <c r="W81" s="64"/>
      <c r="X81" s="64"/>
    </row>
    <row r="82" spans="1:24" ht="15.75">
      <c r="A82" s="68"/>
      <c r="B82" s="77"/>
      <c r="C82" s="76"/>
      <c r="D82" s="79"/>
      <c r="E82" s="77"/>
      <c r="F82" s="68"/>
      <c r="G82" s="78"/>
      <c r="H82" s="68"/>
      <c r="I82" s="68"/>
      <c r="K82" s="68"/>
      <c r="L82" s="68"/>
      <c r="M82" s="68"/>
      <c r="N82" s="68"/>
      <c r="O82" s="68"/>
      <c r="P82" s="68"/>
      <c r="Q82" s="64"/>
      <c r="R82" s="64"/>
      <c r="S82" s="64"/>
      <c r="T82" s="64"/>
      <c r="U82" s="64"/>
      <c r="V82" s="64"/>
      <c r="W82" s="64"/>
      <c r="X82" s="64"/>
    </row>
    <row r="83" spans="1:24" ht="12.75">
      <c r="A83" s="68"/>
      <c r="B83" s="77"/>
      <c r="C83" s="77"/>
      <c r="D83" s="77"/>
      <c r="E83" s="77"/>
      <c r="F83" s="68"/>
      <c r="G83" s="78"/>
      <c r="H83" s="68"/>
      <c r="I83" s="68"/>
      <c r="K83" s="68"/>
      <c r="L83" s="68"/>
      <c r="M83" s="68"/>
      <c r="N83" s="68"/>
      <c r="O83" s="68"/>
      <c r="P83" s="68"/>
      <c r="Q83" s="64"/>
      <c r="R83" s="64"/>
      <c r="S83" s="64"/>
      <c r="T83" s="64"/>
      <c r="U83" s="64"/>
      <c r="V83" s="64"/>
      <c r="W83" s="64"/>
      <c r="X83" s="64"/>
    </row>
    <row r="84" spans="1:24" ht="12.75">
      <c r="A84" s="68"/>
      <c r="B84" s="77"/>
      <c r="C84" s="77"/>
      <c r="D84" s="77"/>
      <c r="E84" s="77"/>
      <c r="F84" s="68"/>
      <c r="G84" s="78"/>
      <c r="H84" s="68"/>
      <c r="I84" s="68"/>
      <c r="K84" s="68"/>
      <c r="L84" s="68"/>
      <c r="M84" s="68"/>
      <c r="N84" s="68"/>
      <c r="O84" s="68"/>
      <c r="P84" s="68"/>
      <c r="Q84" s="64"/>
      <c r="R84" s="64"/>
      <c r="S84" s="64"/>
      <c r="T84" s="64"/>
      <c r="U84" s="64"/>
      <c r="V84" s="64"/>
      <c r="W84" s="64"/>
      <c r="X84" s="64"/>
    </row>
    <row r="85" spans="1:24" ht="12.75">
      <c r="A85" s="68"/>
      <c r="B85" s="77"/>
      <c r="C85" s="77"/>
      <c r="D85" s="77"/>
      <c r="E85" s="77"/>
      <c r="F85" s="68"/>
      <c r="G85" s="78"/>
      <c r="H85" s="68"/>
      <c r="I85" s="68"/>
      <c r="K85" s="68"/>
      <c r="L85" s="68"/>
      <c r="M85" s="68"/>
      <c r="N85" s="68"/>
      <c r="O85" s="68"/>
      <c r="P85" s="68"/>
      <c r="Q85" s="64"/>
      <c r="R85" s="64"/>
      <c r="S85" s="64"/>
      <c r="T85" s="64"/>
      <c r="U85" s="64"/>
      <c r="V85" s="64"/>
      <c r="W85" s="64"/>
      <c r="X85" s="64"/>
    </row>
    <row r="86" spans="1:24" ht="12.75">
      <c r="A86" s="68"/>
      <c r="B86" s="77"/>
      <c r="C86" s="77"/>
      <c r="D86" s="77"/>
      <c r="E86" s="77"/>
      <c r="F86" s="68"/>
      <c r="G86" s="78"/>
      <c r="H86" s="68"/>
      <c r="I86" s="68"/>
      <c r="J86" s="68"/>
      <c r="K86" s="68"/>
      <c r="L86" s="68"/>
      <c r="M86" s="68"/>
      <c r="N86" s="68"/>
      <c r="O86" s="68"/>
      <c r="P86" s="68"/>
      <c r="Q86" s="64"/>
      <c r="R86" s="64"/>
      <c r="S86" s="64"/>
      <c r="T86" s="64"/>
      <c r="U86" s="64"/>
      <c r="V86" s="64"/>
      <c r="W86" s="64"/>
      <c r="X86" s="64"/>
    </row>
    <row r="87" spans="1:24" ht="12.75">
      <c r="A87" s="68"/>
      <c r="B87" s="77"/>
      <c r="C87" s="77"/>
      <c r="D87" s="77"/>
      <c r="E87" s="77"/>
      <c r="F87" s="68"/>
      <c r="G87" s="78"/>
      <c r="H87" s="68"/>
      <c r="I87" s="68"/>
      <c r="J87" s="68"/>
      <c r="K87" s="68"/>
      <c r="L87" s="68"/>
      <c r="M87" s="68"/>
      <c r="N87" s="68"/>
      <c r="O87" s="68"/>
      <c r="P87" s="68"/>
      <c r="Q87" s="64"/>
      <c r="R87" s="64"/>
      <c r="S87" s="64"/>
      <c r="T87" s="64"/>
      <c r="U87" s="64"/>
      <c r="V87" s="64"/>
      <c r="W87" s="64"/>
      <c r="X87" s="64"/>
    </row>
    <row r="88" spans="1:24" ht="12.75">
      <c r="A88" s="68"/>
      <c r="B88" s="77"/>
      <c r="C88" s="77"/>
      <c r="D88" s="77"/>
      <c r="E88" s="77"/>
      <c r="F88" s="68"/>
      <c r="G88" s="78"/>
      <c r="H88" s="68"/>
      <c r="I88" s="68"/>
      <c r="J88" s="68"/>
      <c r="K88" s="68"/>
      <c r="L88" s="68"/>
      <c r="M88" s="68"/>
      <c r="N88" s="68"/>
      <c r="O88" s="68"/>
      <c r="P88" s="68"/>
      <c r="Q88" s="64"/>
      <c r="R88" s="64"/>
      <c r="S88" s="64"/>
      <c r="T88" s="64"/>
      <c r="U88" s="64"/>
      <c r="V88" s="64"/>
      <c r="W88" s="64"/>
      <c r="X88" s="64"/>
    </row>
    <row r="89" spans="1:24" ht="12.75">
      <c r="A89" s="68"/>
      <c r="B89" s="77"/>
      <c r="C89" s="77"/>
      <c r="D89" s="77"/>
      <c r="E89" s="77"/>
      <c r="F89" s="68"/>
      <c r="G89" s="78"/>
      <c r="H89" s="68"/>
      <c r="I89" s="68"/>
      <c r="J89" s="68"/>
      <c r="K89" s="68"/>
      <c r="L89" s="68"/>
      <c r="M89" s="68"/>
      <c r="N89" s="68"/>
      <c r="O89" s="68"/>
      <c r="P89" s="68"/>
      <c r="Q89" s="64"/>
      <c r="R89" s="64"/>
      <c r="S89" s="64"/>
      <c r="T89" s="64"/>
      <c r="U89" s="64"/>
      <c r="V89" s="64"/>
      <c r="W89" s="64"/>
      <c r="X89" s="64"/>
    </row>
    <row r="90" spans="1:24" ht="12.75">
      <c r="A90" s="68"/>
      <c r="B90" s="77"/>
      <c r="C90" s="77"/>
      <c r="D90" s="77"/>
      <c r="E90" s="77"/>
      <c r="F90" s="68"/>
      <c r="G90" s="78"/>
      <c r="H90" s="68"/>
      <c r="I90" s="68"/>
      <c r="J90" s="68"/>
      <c r="K90" s="68"/>
      <c r="L90" s="68"/>
      <c r="M90" s="68"/>
      <c r="N90" s="68"/>
      <c r="O90" s="68"/>
      <c r="P90" s="68"/>
      <c r="Q90" s="64"/>
      <c r="R90" s="64"/>
      <c r="S90" s="64"/>
      <c r="T90" s="64"/>
      <c r="U90" s="64"/>
      <c r="V90" s="64"/>
      <c r="W90" s="64"/>
      <c r="X90" s="64"/>
    </row>
    <row r="91" spans="1:24" ht="12.75">
      <c r="A91" s="68"/>
      <c r="B91" s="77"/>
      <c r="C91" s="77"/>
      <c r="D91" s="77"/>
      <c r="E91" s="77"/>
      <c r="F91" s="68"/>
      <c r="G91" s="78"/>
      <c r="H91" s="68"/>
      <c r="I91" s="68"/>
      <c r="J91" s="68"/>
      <c r="K91" s="68"/>
      <c r="L91" s="68"/>
      <c r="M91" s="68"/>
      <c r="N91" s="68"/>
      <c r="O91" s="68"/>
      <c r="P91" s="68"/>
      <c r="Q91" s="64"/>
      <c r="R91" s="64"/>
      <c r="S91" s="64"/>
      <c r="T91" s="64"/>
      <c r="U91" s="64"/>
      <c r="V91" s="64"/>
      <c r="W91" s="64"/>
      <c r="X91" s="64"/>
    </row>
    <row r="92" spans="1:24" ht="12.75">
      <c r="A92" s="68"/>
      <c r="B92" s="77"/>
      <c r="C92" s="77"/>
      <c r="D92" s="77"/>
      <c r="E92" s="77"/>
      <c r="F92" s="68"/>
      <c r="G92" s="78"/>
      <c r="H92" s="68"/>
      <c r="I92" s="68"/>
      <c r="J92" s="68"/>
      <c r="K92" s="68"/>
      <c r="L92" s="68"/>
      <c r="M92" s="68"/>
      <c r="N92" s="68"/>
      <c r="O92" s="68"/>
      <c r="P92" s="68"/>
      <c r="Q92" s="64"/>
      <c r="R92" s="64"/>
      <c r="S92" s="64"/>
      <c r="T92" s="64"/>
      <c r="U92" s="64"/>
      <c r="V92" s="64"/>
      <c r="W92" s="64"/>
      <c r="X92" s="64"/>
    </row>
    <row r="93" spans="1:24" ht="12.75">
      <c r="A93" s="68"/>
      <c r="B93" s="77"/>
      <c r="C93" s="77"/>
      <c r="D93" s="77"/>
      <c r="E93" s="77"/>
      <c r="F93" s="68"/>
      <c r="G93" s="78"/>
      <c r="H93" s="68"/>
      <c r="I93" s="68"/>
      <c r="J93" s="68"/>
      <c r="K93" s="68"/>
      <c r="L93" s="68"/>
      <c r="M93" s="68"/>
      <c r="N93" s="68"/>
      <c r="O93" s="68"/>
      <c r="P93" s="68"/>
      <c r="Q93" s="64"/>
      <c r="R93" s="64"/>
      <c r="S93" s="64"/>
      <c r="T93" s="64"/>
      <c r="U93" s="64"/>
      <c r="V93" s="64"/>
      <c r="W93" s="64"/>
      <c r="X93" s="64"/>
    </row>
    <row r="94" spans="1:24" ht="12.75">
      <c r="A94" s="68"/>
      <c r="B94" s="77"/>
      <c r="C94" s="77"/>
      <c r="D94" s="77"/>
      <c r="E94" s="77"/>
      <c r="F94" s="68"/>
      <c r="G94" s="78"/>
      <c r="H94" s="68"/>
      <c r="I94" s="68"/>
      <c r="J94" s="68"/>
      <c r="K94" s="68"/>
      <c r="L94" s="68"/>
      <c r="M94" s="68"/>
      <c r="N94" s="68"/>
      <c r="O94" s="68"/>
      <c r="P94" s="68"/>
      <c r="Q94" s="64"/>
      <c r="R94" s="64"/>
      <c r="S94" s="64"/>
      <c r="T94" s="64"/>
      <c r="U94" s="64"/>
      <c r="V94" s="64"/>
      <c r="W94" s="64"/>
      <c r="X94" s="64"/>
    </row>
    <row r="95" spans="1:24" ht="12.75">
      <c r="A95" s="68"/>
      <c r="B95" s="77"/>
      <c r="C95" s="77"/>
      <c r="D95" s="77"/>
      <c r="E95" s="77"/>
      <c r="F95" s="68"/>
      <c r="G95" s="78"/>
      <c r="H95" s="68"/>
      <c r="I95" s="68"/>
      <c r="J95" s="68"/>
      <c r="K95" s="68"/>
      <c r="L95" s="68"/>
      <c r="M95" s="68"/>
      <c r="N95" s="68"/>
      <c r="O95" s="68"/>
      <c r="P95" s="68"/>
      <c r="Q95" s="64"/>
      <c r="R95" s="64"/>
      <c r="S95" s="64"/>
      <c r="T95" s="64"/>
      <c r="U95" s="64"/>
      <c r="V95" s="64"/>
      <c r="W95" s="64"/>
      <c r="X95" s="64"/>
    </row>
    <row r="96" spans="1:24" ht="12.75">
      <c r="A96" s="68"/>
      <c r="B96" s="77"/>
      <c r="C96" s="77"/>
      <c r="D96" s="77"/>
      <c r="E96" s="77"/>
      <c r="F96" s="68"/>
      <c r="G96" s="78"/>
      <c r="H96" s="68"/>
      <c r="I96" s="68"/>
      <c r="J96" s="68"/>
      <c r="K96" s="68"/>
      <c r="L96" s="68"/>
      <c r="M96" s="68"/>
      <c r="N96" s="68"/>
      <c r="O96" s="68"/>
      <c r="P96" s="68"/>
      <c r="Q96" s="64"/>
      <c r="R96" s="64"/>
      <c r="S96" s="64"/>
      <c r="T96" s="64"/>
      <c r="U96" s="64"/>
      <c r="V96" s="64"/>
      <c r="W96" s="64"/>
      <c r="X96" s="64"/>
    </row>
    <row r="97" spans="1:24" ht="12.75">
      <c r="A97" s="80"/>
      <c r="B97" s="81"/>
      <c r="C97" s="81"/>
      <c r="D97" s="81"/>
      <c r="E97" s="81"/>
      <c r="F97" s="68"/>
      <c r="G97" s="66"/>
      <c r="H97" s="80"/>
      <c r="I97" s="80"/>
      <c r="J97" s="80"/>
      <c r="K97" s="80"/>
      <c r="L97" s="80"/>
      <c r="M97" s="80"/>
      <c r="N97" s="80"/>
      <c r="O97" s="80"/>
      <c r="P97" s="80"/>
      <c r="Q97" s="64"/>
      <c r="R97" s="64"/>
      <c r="S97" s="64"/>
      <c r="T97" s="64"/>
      <c r="U97" s="64"/>
      <c r="V97" s="64"/>
      <c r="W97" s="64"/>
      <c r="X97" s="64"/>
    </row>
    <row r="98" spans="1:24" ht="12.75">
      <c r="A98" s="80"/>
      <c r="B98" s="81"/>
      <c r="C98" s="81"/>
      <c r="D98" s="81"/>
      <c r="E98" s="81"/>
      <c r="F98" s="68"/>
      <c r="G98" s="66"/>
      <c r="H98" s="80"/>
      <c r="I98" s="80"/>
      <c r="J98" s="80"/>
      <c r="K98" s="80"/>
      <c r="L98" s="80"/>
      <c r="M98" s="80"/>
      <c r="N98" s="80"/>
      <c r="O98" s="80"/>
      <c r="P98" s="80"/>
      <c r="Q98" s="64"/>
      <c r="R98" s="64"/>
      <c r="S98" s="64"/>
      <c r="T98" s="64"/>
      <c r="U98" s="64"/>
      <c r="V98" s="64"/>
      <c r="W98" s="64"/>
      <c r="X98" s="64"/>
    </row>
    <row r="99" spans="1:24" ht="12.75">
      <c r="A99" s="80"/>
      <c r="B99" s="81"/>
      <c r="C99" s="81"/>
      <c r="D99" s="81"/>
      <c r="E99" s="81"/>
      <c r="F99" s="68"/>
      <c r="G99" s="66"/>
      <c r="H99" s="80"/>
      <c r="I99" s="80"/>
      <c r="J99" s="80"/>
      <c r="K99" s="80"/>
      <c r="L99" s="80"/>
      <c r="M99" s="80"/>
      <c r="N99" s="80"/>
      <c r="O99" s="80"/>
      <c r="P99" s="80"/>
      <c r="Q99" s="64"/>
      <c r="R99" s="64"/>
      <c r="S99" s="64"/>
      <c r="T99" s="64"/>
      <c r="U99" s="64"/>
      <c r="V99" s="64"/>
      <c r="W99" s="64"/>
      <c r="X99" s="64"/>
    </row>
    <row r="100" spans="1:24" ht="12.75">
      <c r="A100" s="80"/>
      <c r="B100" s="81"/>
      <c r="C100" s="81"/>
      <c r="D100" s="81"/>
      <c r="E100" s="81"/>
      <c r="F100" s="68"/>
      <c r="G100" s="66"/>
      <c r="H100" s="80"/>
      <c r="I100" s="80"/>
      <c r="J100" s="80"/>
      <c r="K100" s="80"/>
      <c r="L100" s="80"/>
      <c r="M100" s="80"/>
      <c r="N100" s="80"/>
      <c r="O100" s="80"/>
      <c r="P100" s="80"/>
      <c r="Q100" s="64"/>
      <c r="R100" s="64"/>
      <c r="S100" s="64"/>
      <c r="T100" s="64"/>
      <c r="U100" s="64"/>
      <c r="V100" s="64"/>
      <c r="W100" s="64"/>
      <c r="X100" s="64"/>
    </row>
    <row r="101" spans="1:24" ht="12.75">
      <c r="A101" s="80"/>
      <c r="B101" s="81"/>
      <c r="C101" s="81"/>
      <c r="D101" s="81"/>
      <c r="E101" s="81"/>
      <c r="F101" s="68"/>
      <c r="G101" s="66"/>
      <c r="H101" s="80"/>
      <c r="I101" s="80"/>
      <c r="J101" s="80"/>
      <c r="K101" s="80"/>
      <c r="L101" s="80"/>
      <c r="M101" s="80"/>
      <c r="N101" s="80"/>
      <c r="O101" s="80"/>
      <c r="P101" s="80"/>
      <c r="Q101" s="64"/>
      <c r="R101" s="64"/>
      <c r="S101" s="64"/>
      <c r="T101" s="64"/>
      <c r="U101" s="64"/>
      <c r="V101" s="64"/>
      <c r="W101" s="64"/>
      <c r="X101" s="64"/>
    </row>
    <row r="102" spans="1:24" ht="12.75">
      <c r="A102" s="80"/>
      <c r="B102" s="81"/>
      <c r="C102" s="81"/>
      <c r="D102" s="81"/>
      <c r="E102" s="81"/>
      <c r="F102" s="68"/>
      <c r="G102" s="66"/>
      <c r="H102" s="80"/>
      <c r="I102" s="80"/>
      <c r="J102" s="80"/>
      <c r="K102" s="80"/>
      <c r="L102" s="80"/>
      <c r="M102" s="80"/>
      <c r="N102" s="80"/>
      <c r="O102" s="80"/>
      <c r="P102" s="80"/>
      <c r="Q102" s="64"/>
      <c r="R102" s="64"/>
      <c r="S102" s="64"/>
      <c r="T102" s="64"/>
      <c r="U102" s="64"/>
      <c r="V102" s="64"/>
      <c r="W102" s="64"/>
      <c r="X102" s="64"/>
    </row>
    <row r="103" spans="1:24" ht="12.75">
      <c r="A103" s="80"/>
      <c r="B103" s="81"/>
      <c r="C103" s="81"/>
      <c r="D103" s="81"/>
      <c r="E103" s="81"/>
      <c r="F103" s="68"/>
      <c r="G103" s="66"/>
      <c r="H103" s="80"/>
      <c r="I103" s="80"/>
      <c r="J103" s="80"/>
      <c r="K103" s="80"/>
      <c r="L103" s="80"/>
      <c r="M103" s="80"/>
      <c r="N103" s="80"/>
      <c r="O103" s="80"/>
      <c r="P103" s="80"/>
      <c r="Q103" s="64"/>
      <c r="R103" s="64"/>
      <c r="S103" s="64"/>
      <c r="T103" s="64"/>
      <c r="U103" s="64"/>
      <c r="V103" s="64"/>
      <c r="W103" s="64"/>
      <c r="X103" s="64"/>
    </row>
    <row r="104" spans="1:24" ht="12.75">
      <c r="A104" s="80"/>
      <c r="B104" s="81"/>
      <c r="C104" s="81"/>
      <c r="D104" s="81"/>
      <c r="E104" s="81"/>
      <c r="F104" s="68"/>
      <c r="G104" s="66"/>
      <c r="H104" s="80"/>
      <c r="I104" s="80"/>
      <c r="J104" s="80"/>
      <c r="K104" s="80"/>
      <c r="L104" s="80"/>
      <c r="M104" s="80"/>
      <c r="N104" s="80"/>
      <c r="O104" s="80"/>
      <c r="P104" s="80"/>
      <c r="Q104" s="64"/>
      <c r="R104" s="64"/>
      <c r="S104" s="64"/>
      <c r="T104" s="64"/>
      <c r="U104" s="64"/>
      <c r="V104" s="64"/>
      <c r="W104" s="64"/>
      <c r="X104" s="64"/>
    </row>
    <row r="105" spans="1:24" ht="12.75">
      <c r="A105" s="80"/>
      <c r="B105" s="81"/>
      <c r="C105" s="81"/>
      <c r="D105" s="81"/>
      <c r="E105" s="81"/>
      <c r="F105" s="68"/>
      <c r="G105" s="66"/>
      <c r="H105" s="80"/>
      <c r="I105" s="80"/>
      <c r="J105" s="80"/>
      <c r="K105" s="80"/>
      <c r="L105" s="80"/>
      <c r="M105" s="80"/>
      <c r="N105" s="80"/>
      <c r="O105" s="80"/>
      <c r="P105" s="80"/>
      <c r="Q105" s="64"/>
      <c r="R105" s="64"/>
      <c r="S105" s="64"/>
      <c r="T105" s="64"/>
      <c r="U105" s="64"/>
      <c r="V105" s="64"/>
      <c r="W105" s="64"/>
      <c r="X105" s="64"/>
    </row>
    <row r="106" spans="1:24" ht="12.75">
      <c r="A106" s="80"/>
      <c r="B106" s="81"/>
      <c r="C106" s="81"/>
      <c r="D106" s="81"/>
      <c r="E106" s="81"/>
      <c r="F106" s="68"/>
      <c r="G106" s="66"/>
      <c r="H106" s="80"/>
      <c r="I106" s="80"/>
      <c r="J106" s="80"/>
      <c r="K106" s="80"/>
      <c r="L106" s="80"/>
      <c r="M106" s="80"/>
      <c r="N106" s="80"/>
      <c r="O106" s="80"/>
      <c r="P106" s="80"/>
      <c r="Q106" s="64"/>
      <c r="R106" s="64"/>
      <c r="S106" s="64"/>
      <c r="T106" s="64"/>
      <c r="U106" s="64"/>
      <c r="V106" s="64"/>
      <c r="W106" s="64"/>
      <c r="X106" s="64"/>
    </row>
    <row r="107" spans="1:24" ht="12.75">
      <c r="A107" s="80"/>
      <c r="B107" s="81"/>
      <c r="C107" s="81"/>
      <c r="D107" s="81"/>
      <c r="E107" s="81"/>
      <c r="F107" s="68"/>
      <c r="G107" s="66"/>
      <c r="H107" s="80"/>
      <c r="I107" s="80"/>
      <c r="J107" s="80"/>
      <c r="K107" s="80"/>
      <c r="L107" s="80"/>
      <c r="M107" s="80"/>
      <c r="N107" s="80"/>
      <c r="O107" s="80"/>
      <c r="P107" s="80"/>
      <c r="Q107" s="64"/>
      <c r="R107" s="64"/>
      <c r="S107" s="64"/>
      <c r="T107" s="64"/>
      <c r="U107" s="64"/>
      <c r="V107" s="64"/>
      <c r="W107" s="64"/>
      <c r="X107" s="64"/>
    </row>
    <row r="108" spans="1:24" ht="12.75">
      <c r="A108" s="80"/>
      <c r="B108" s="81"/>
      <c r="C108" s="81"/>
      <c r="D108" s="81"/>
      <c r="E108" s="81"/>
      <c r="F108" s="68"/>
      <c r="G108" s="66"/>
      <c r="H108" s="80"/>
      <c r="I108" s="80"/>
      <c r="J108" s="80"/>
      <c r="K108" s="80"/>
      <c r="L108" s="80"/>
      <c r="M108" s="80"/>
      <c r="N108" s="80"/>
      <c r="O108" s="80"/>
      <c r="P108" s="80"/>
      <c r="Q108" s="64"/>
      <c r="R108" s="64"/>
      <c r="S108" s="64"/>
      <c r="T108" s="64"/>
      <c r="U108" s="64"/>
      <c r="V108" s="64"/>
      <c r="W108" s="64"/>
      <c r="X108" s="64"/>
    </row>
    <row r="109" spans="1:24" ht="12.75">
      <c r="A109" s="80"/>
      <c r="B109" s="81"/>
      <c r="C109" s="81"/>
      <c r="D109" s="81"/>
      <c r="E109" s="81"/>
      <c r="F109" s="68"/>
      <c r="G109" s="66"/>
      <c r="H109" s="80"/>
      <c r="I109" s="80"/>
      <c r="J109" s="80"/>
      <c r="K109" s="80"/>
      <c r="L109" s="80"/>
      <c r="M109" s="80"/>
      <c r="N109" s="80"/>
      <c r="O109" s="80"/>
      <c r="P109" s="80"/>
      <c r="Q109" s="64"/>
      <c r="R109" s="64"/>
      <c r="S109" s="64"/>
      <c r="T109" s="64"/>
      <c r="U109" s="64"/>
      <c r="V109" s="64"/>
      <c r="W109" s="64"/>
      <c r="X109" s="64"/>
    </row>
    <row r="110" spans="1:24" ht="12.75">
      <c r="A110" s="80"/>
      <c r="B110" s="81"/>
      <c r="C110" s="81"/>
      <c r="D110" s="81"/>
      <c r="E110" s="81"/>
      <c r="F110" s="68"/>
      <c r="G110" s="66"/>
      <c r="H110" s="80"/>
      <c r="I110" s="80"/>
      <c r="J110" s="80"/>
      <c r="K110" s="80"/>
      <c r="L110" s="80"/>
      <c r="M110" s="80"/>
      <c r="N110" s="80"/>
      <c r="O110" s="80"/>
      <c r="P110" s="80"/>
      <c r="Q110" s="64"/>
      <c r="R110" s="64"/>
      <c r="S110" s="64"/>
      <c r="T110" s="64"/>
      <c r="U110" s="64"/>
      <c r="V110" s="64"/>
      <c r="W110" s="64"/>
      <c r="X110" s="64"/>
    </row>
    <row r="111" spans="1:24" ht="12.75">
      <c r="A111" s="80"/>
      <c r="B111" s="81"/>
      <c r="C111" s="81"/>
      <c r="D111" s="81"/>
      <c r="E111" s="81"/>
      <c r="F111" s="68"/>
      <c r="G111" s="66"/>
      <c r="H111" s="80"/>
      <c r="I111" s="80"/>
      <c r="J111" s="80"/>
      <c r="K111" s="80"/>
      <c r="L111" s="80"/>
      <c r="M111" s="80"/>
      <c r="N111" s="80"/>
      <c r="O111" s="80"/>
      <c r="P111" s="80"/>
      <c r="Q111" s="64"/>
      <c r="R111" s="64"/>
      <c r="S111" s="64"/>
      <c r="T111" s="64"/>
      <c r="U111" s="64"/>
      <c r="V111" s="64"/>
      <c r="W111" s="64"/>
      <c r="X111" s="64"/>
    </row>
    <row r="112" spans="1:24" ht="12.75">
      <c r="A112" s="80"/>
      <c r="B112" s="81"/>
      <c r="C112" s="81"/>
      <c r="D112" s="81"/>
      <c r="E112" s="81"/>
      <c r="F112" s="68"/>
      <c r="G112" s="66"/>
      <c r="H112" s="80"/>
      <c r="I112" s="80"/>
      <c r="J112" s="80"/>
      <c r="K112" s="80"/>
      <c r="L112" s="80"/>
      <c r="M112" s="80"/>
      <c r="N112" s="80"/>
      <c r="O112" s="80"/>
      <c r="P112" s="80"/>
      <c r="Q112" s="64"/>
      <c r="R112" s="64"/>
      <c r="S112" s="64"/>
      <c r="T112" s="64"/>
      <c r="U112" s="64"/>
      <c r="V112" s="64"/>
      <c r="W112" s="64"/>
      <c r="X112" s="64"/>
    </row>
    <row r="113" spans="1:24" ht="12.75">
      <c r="A113" s="80"/>
      <c r="B113" s="81"/>
      <c r="C113" s="81"/>
      <c r="D113" s="81"/>
      <c r="E113" s="81"/>
      <c r="F113" s="68"/>
      <c r="G113" s="66"/>
      <c r="H113" s="80"/>
      <c r="I113" s="80"/>
      <c r="J113" s="80"/>
      <c r="K113" s="80"/>
      <c r="L113" s="80"/>
      <c r="M113" s="80"/>
      <c r="N113" s="80"/>
      <c r="O113" s="80"/>
      <c r="P113" s="80"/>
      <c r="Q113" s="64"/>
      <c r="R113" s="64"/>
      <c r="S113" s="64"/>
      <c r="T113" s="64"/>
      <c r="U113" s="64"/>
      <c r="V113" s="64"/>
      <c r="W113" s="64"/>
      <c r="X113" s="64"/>
    </row>
    <row r="114" spans="1:24" ht="12.75">
      <c r="A114" s="80"/>
      <c r="B114" s="81"/>
      <c r="C114" s="81"/>
      <c r="D114" s="81"/>
      <c r="E114" s="81"/>
      <c r="F114" s="68"/>
      <c r="G114" s="66"/>
      <c r="H114" s="80"/>
      <c r="I114" s="80"/>
      <c r="J114" s="80"/>
      <c r="K114" s="80"/>
      <c r="L114" s="80"/>
      <c r="M114" s="80"/>
      <c r="N114" s="80"/>
      <c r="O114" s="80"/>
      <c r="P114" s="80"/>
      <c r="Q114" s="64"/>
      <c r="R114" s="64"/>
      <c r="S114" s="64"/>
      <c r="T114" s="64"/>
      <c r="U114" s="64"/>
      <c r="V114" s="64"/>
      <c r="W114" s="64"/>
      <c r="X114" s="64"/>
    </row>
    <row r="115" spans="1:24" ht="12.75">
      <c r="A115" s="80"/>
      <c r="B115" s="81"/>
      <c r="C115" s="81"/>
      <c r="D115" s="81"/>
      <c r="E115" s="81"/>
      <c r="F115" s="68"/>
      <c r="G115" s="66"/>
      <c r="H115" s="80"/>
      <c r="I115" s="80"/>
      <c r="J115" s="80"/>
      <c r="K115" s="80"/>
      <c r="L115" s="80"/>
      <c r="M115" s="80"/>
      <c r="N115" s="80"/>
      <c r="O115" s="80"/>
      <c r="P115" s="80"/>
      <c r="Q115" s="64"/>
      <c r="R115" s="64"/>
      <c r="S115" s="64"/>
      <c r="T115" s="64"/>
      <c r="U115" s="64"/>
      <c r="V115" s="64"/>
      <c r="W115" s="64"/>
      <c r="X115" s="64"/>
    </row>
    <row r="116" spans="1:24" ht="12.75">
      <c r="A116" s="80"/>
      <c r="B116" s="81"/>
      <c r="C116" s="81"/>
      <c r="D116" s="81"/>
      <c r="E116" s="81"/>
      <c r="F116" s="68"/>
      <c r="G116" s="66"/>
      <c r="H116" s="80"/>
      <c r="I116" s="80"/>
      <c r="J116" s="80"/>
      <c r="K116" s="80"/>
      <c r="L116" s="80"/>
      <c r="M116" s="80"/>
      <c r="N116" s="80"/>
      <c r="O116" s="80"/>
      <c r="P116" s="80"/>
      <c r="Q116" s="64"/>
      <c r="R116" s="64"/>
      <c r="S116" s="64"/>
      <c r="T116" s="64"/>
      <c r="U116" s="64"/>
      <c r="V116" s="64"/>
      <c r="W116" s="64"/>
      <c r="X116" s="64"/>
    </row>
    <row r="117" spans="1:24" ht="12.75">
      <c r="A117" s="80"/>
      <c r="B117" s="81"/>
      <c r="C117" s="81"/>
      <c r="D117" s="81"/>
      <c r="E117" s="81"/>
      <c r="F117" s="68"/>
      <c r="G117" s="66"/>
      <c r="H117" s="80"/>
      <c r="I117" s="80"/>
      <c r="J117" s="80"/>
      <c r="K117" s="80"/>
      <c r="L117" s="80"/>
      <c r="M117" s="80"/>
      <c r="N117" s="80"/>
      <c r="O117" s="80"/>
      <c r="P117" s="80"/>
      <c r="Q117" s="64"/>
      <c r="R117" s="64"/>
      <c r="S117" s="64"/>
      <c r="T117" s="64"/>
      <c r="U117" s="64"/>
      <c r="V117" s="64"/>
      <c r="W117" s="64"/>
      <c r="X117" s="64"/>
    </row>
    <row r="118" spans="1:24" ht="12.75">
      <c r="A118" s="80"/>
      <c r="B118" s="81"/>
      <c r="C118" s="81"/>
      <c r="D118" s="81"/>
      <c r="E118" s="81"/>
      <c r="F118" s="68"/>
      <c r="G118" s="66"/>
      <c r="H118" s="80"/>
      <c r="I118" s="80"/>
      <c r="J118" s="80"/>
      <c r="K118" s="80"/>
      <c r="L118" s="80"/>
      <c r="M118" s="80"/>
      <c r="N118" s="80"/>
      <c r="O118" s="80"/>
      <c r="P118" s="80"/>
      <c r="Q118" s="64"/>
      <c r="R118" s="64"/>
      <c r="S118" s="64"/>
      <c r="T118" s="64"/>
      <c r="U118" s="64"/>
      <c r="V118" s="64"/>
      <c r="W118" s="64"/>
      <c r="X118" s="64"/>
    </row>
    <row r="119" spans="1:24" ht="12.75">
      <c r="A119" s="80"/>
      <c r="B119" s="81"/>
      <c r="C119" s="81"/>
      <c r="D119" s="81"/>
      <c r="E119" s="81"/>
      <c r="F119" s="68"/>
      <c r="G119" s="66"/>
      <c r="H119" s="80"/>
      <c r="I119" s="80"/>
      <c r="J119" s="80"/>
      <c r="K119" s="80"/>
      <c r="L119" s="80"/>
      <c r="M119" s="80"/>
      <c r="N119" s="80"/>
      <c r="O119" s="80"/>
      <c r="P119" s="80"/>
      <c r="Q119" s="64"/>
      <c r="R119" s="64"/>
      <c r="S119" s="64"/>
      <c r="T119" s="64"/>
      <c r="U119" s="64"/>
      <c r="V119" s="64"/>
      <c r="W119" s="64"/>
      <c r="X119" s="64"/>
    </row>
    <row r="120" spans="1:24" ht="12.75">
      <c r="A120" s="80"/>
      <c r="B120" s="81"/>
      <c r="C120" s="81"/>
      <c r="D120" s="81"/>
      <c r="E120" s="81"/>
      <c r="F120" s="68"/>
      <c r="G120" s="66"/>
      <c r="H120" s="80"/>
      <c r="I120" s="80"/>
      <c r="J120" s="80"/>
      <c r="K120" s="80"/>
      <c r="L120" s="80"/>
      <c r="M120" s="80"/>
      <c r="N120" s="80"/>
      <c r="O120" s="80"/>
      <c r="P120" s="80"/>
      <c r="Q120" s="64"/>
      <c r="R120" s="64"/>
      <c r="S120" s="64"/>
      <c r="T120" s="64"/>
      <c r="U120" s="64"/>
      <c r="V120" s="64"/>
      <c r="W120" s="64"/>
      <c r="X120" s="64"/>
    </row>
    <row r="121" spans="1:24" ht="12.75">
      <c r="A121" s="80"/>
      <c r="B121" s="81"/>
      <c r="C121" s="81"/>
      <c r="D121" s="81"/>
      <c r="E121" s="81"/>
      <c r="F121" s="68"/>
      <c r="G121" s="66"/>
      <c r="H121" s="80"/>
      <c r="I121" s="80"/>
      <c r="J121" s="80"/>
      <c r="K121" s="80"/>
      <c r="L121" s="80"/>
      <c r="M121" s="80"/>
      <c r="N121" s="80"/>
      <c r="O121" s="80"/>
      <c r="P121" s="80"/>
      <c r="Q121" s="64"/>
      <c r="R121" s="64"/>
      <c r="S121" s="64"/>
      <c r="T121" s="64"/>
      <c r="U121" s="64"/>
      <c r="V121" s="64"/>
      <c r="W121" s="64"/>
      <c r="X121" s="64"/>
    </row>
    <row r="122" spans="1:24" ht="12.75">
      <c r="A122" s="80"/>
      <c r="B122" s="81"/>
      <c r="C122" s="81"/>
      <c r="D122" s="81"/>
      <c r="E122" s="81"/>
      <c r="F122" s="68"/>
      <c r="G122" s="66"/>
      <c r="H122" s="80"/>
      <c r="I122" s="80"/>
      <c r="J122" s="80"/>
      <c r="K122" s="80"/>
      <c r="L122" s="80"/>
      <c r="M122" s="80"/>
      <c r="N122" s="80"/>
      <c r="O122" s="80"/>
      <c r="P122" s="80"/>
      <c r="Q122" s="64"/>
      <c r="R122" s="64"/>
      <c r="S122" s="64"/>
      <c r="T122" s="64"/>
      <c r="U122" s="64"/>
      <c r="V122" s="64"/>
      <c r="W122" s="64"/>
      <c r="X122" s="64"/>
    </row>
    <row r="123" spans="1:24" ht="12.75">
      <c r="A123" s="80"/>
      <c r="B123" s="81"/>
      <c r="C123" s="81"/>
      <c r="D123" s="81"/>
      <c r="E123" s="81"/>
      <c r="F123" s="68"/>
      <c r="G123" s="66"/>
      <c r="H123" s="80"/>
      <c r="I123" s="80"/>
      <c r="J123" s="80"/>
      <c r="K123" s="80"/>
      <c r="L123" s="80"/>
      <c r="M123" s="80"/>
      <c r="N123" s="80"/>
      <c r="O123" s="80"/>
      <c r="P123" s="80"/>
      <c r="Q123" s="64"/>
      <c r="R123" s="64"/>
      <c r="S123" s="64"/>
      <c r="T123" s="64"/>
      <c r="U123" s="64"/>
      <c r="V123" s="64"/>
      <c r="W123" s="64"/>
      <c r="X123" s="64"/>
    </row>
    <row r="124" spans="1:24" ht="12.75">
      <c r="A124" s="80"/>
      <c r="B124" s="81"/>
      <c r="C124" s="81"/>
      <c r="D124" s="81"/>
      <c r="E124" s="81"/>
      <c r="F124" s="68"/>
      <c r="G124" s="66"/>
      <c r="H124" s="80"/>
      <c r="I124" s="80"/>
      <c r="J124" s="80"/>
      <c r="K124" s="80"/>
      <c r="L124" s="80"/>
      <c r="M124" s="80"/>
      <c r="N124" s="80"/>
      <c r="O124" s="80"/>
      <c r="P124" s="80"/>
      <c r="Q124" s="64"/>
      <c r="R124" s="64"/>
      <c r="S124" s="64"/>
      <c r="T124" s="64"/>
      <c r="U124" s="64"/>
      <c r="V124" s="64"/>
      <c r="W124" s="64"/>
      <c r="X124" s="64"/>
    </row>
    <row r="125" spans="1:24" ht="12.75">
      <c r="A125" s="80"/>
      <c r="B125" s="81"/>
      <c r="C125" s="81"/>
      <c r="D125" s="81"/>
      <c r="E125" s="81"/>
      <c r="F125" s="68"/>
      <c r="G125" s="66"/>
      <c r="H125" s="80"/>
      <c r="I125" s="80"/>
      <c r="J125" s="80"/>
      <c r="K125" s="80"/>
      <c r="L125" s="80"/>
      <c r="M125" s="80"/>
      <c r="N125" s="80"/>
      <c r="O125" s="80"/>
      <c r="P125" s="80"/>
      <c r="Q125" s="64"/>
      <c r="R125" s="64"/>
      <c r="S125" s="64"/>
      <c r="T125" s="64"/>
      <c r="U125" s="64"/>
      <c r="V125" s="64"/>
      <c r="W125" s="64"/>
      <c r="X125" s="64"/>
    </row>
    <row r="126" spans="1:24" ht="12.75">
      <c r="A126" s="80"/>
      <c r="B126" s="81"/>
      <c r="C126" s="81"/>
      <c r="D126" s="81"/>
      <c r="E126" s="81"/>
      <c r="F126" s="68"/>
      <c r="G126" s="66"/>
      <c r="H126" s="80"/>
      <c r="I126" s="80"/>
      <c r="J126" s="80"/>
      <c r="K126" s="80"/>
      <c r="L126" s="80"/>
      <c r="M126" s="80"/>
      <c r="N126" s="80"/>
      <c r="O126" s="80"/>
      <c r="P126" s="80"/>
      <c r="Q126" s="64"/>
      <c r="R126" s="64"/>
      <c r="S126" s="64"/>
      <c r="T126" s="64"/>
      <c r="U126" s="64"/>
      <c r="V126" s="64"/>
      <c r="W126" s="64"/>
      <c r="X126" s="64"/>
    </row>
    <row r="127" spans="1:24" ht="12.75">
      <c r="A127" s="80"/>
      <c r="B127" s="81"/>
      <c r="C127" s="81"/>
      <c r="D127" s="81"/>
      <c r="E127" s="81"/>
      <c r="F127" s="68"/>
      <c r="G127" s="66"/>
      <c r="H127" s="80"/>
      <c r="I127" s="80"/>
      <c r="J127" s="80"/>
      <c r="K127" s="80"/>
      <c r="L127" s="80"/>
      <c r="M127" s="80"/>
      <c r="N127" s="80"/>
      <c r="O127" s="80"/>
      <c r="P127" s="80"/>
      <c r="Q127" s="64"/>
      <c r="R127" s="64"/>
      <c r="S127" s="64"/>
      <c r="T127" s="64"/>
      <c r="U127" s="64"/>
      <c r="V127" s="64"/>
      <c r="W127" s="64"/>
      <c r="X127" s="64"/>
    </row>
    <row r="128" spans="1:24" ht="12.75">
      <c r="A128" s="80"/>
      <c r="B128" s="81"/>
      <c r="C128" s="81"/>
      <c r="D128" s="81"/>
      <c r="E128" s="81"/>
      <c r="F128" s="68"/>
      <c r="G128" s="66"/>
      <c r="H128" s="80"/>
      <c r="I128" s="80"/>
      <c r="J128" s="80"/>
      <c r="K128" s="80"/>
      <c r="L128" s="80"/>
      <c r="M128" s="80"/>
      <c r="N128" s="80"/>
      <c r="O128" s="80"/>
      <c r="P128" s="80"/>
      <c r="Q128" s="64"/>
      <c r="R128" s="64"/>
      <c r="S128" s="64"/>
      <c r="T128" s="64"/>
      <c r="U128" s="64"/>
      <c r="V128" s="64"/>
      <c r="W128" s="64"/>
      <c r="X128" s="64"/>
    </row>
    <row r="129" spans="1:24" ht="12.75">
      <c r="A129" s="80"/>
      <c r="B129" s="81"/>
      <c r="C129" s="81"/>
      <c r="D129" s="81"/>
      <c r="E129" s="81"/>
      <c r="F129" s="68"/>
      <c r="G129" s="66"/>
      <c r="H129" s="80"/>
      <c r="I129" s="80"/>
      <c r="J129" s="80"/>
      <c r="K129" s="80"/>
      <c r="L129" s="80"/>
      <c r="M129" s="80"/>
      <c r="N129" s="80"/>
      <c r="O129" s="80"/>
      <c r="P129" s="80"/>
      <c r="Q129" s="64"/>
      <c r="R129" s="64"/>
      <c r="S129" s="64"/>
      <c r="T129" s="64"/>
      <c r="U129" s="64"/>
      <c r="V129" s="64"/>
      <c r="W129" s="64"/>
      <c r="X129" s="64"/>
    </row>
    <row r="130" spans="1:24" ht="12.75">
      <c r="A130" s="80"/>
      <c r="B130" s="81"/>
      <c r="C130" s="81"/>
      <c r="D130" s="81"/>
      <c r="E130" s="81"/>
      <c r="F130" s="63"/>
      <c r="G130" s="66"/>
      <c r="H130" s="80"/>
      <c r="I130" s="80"/>
      <c r="J130" s="80"/>
      <c r="K130" s="80"/>
      <c r="L130" s="80"/>
      <c r="M130" s="80"/>
      <c r="N130" s="80"/>
      <c r="O130" s="80"/>
      <c r="P130" s="80"/>
      <c r="Q130" s="64"/>
      <c r="R130" s="64"/>
      <c r="S130" s="64"/>
      <c r="T130" s="64"/>
      <c r="U130" s="64"/>
      <c r="V130" s="64"/>
      <c r="W130" s="64"/>
      <c r="X130" s="64"/>
    </row>
    <row r="131" spans="1:24" ht="12.75">
      <c r="A131" s="80"/>
      <c r="B131" s="81"/>
      <c r="C131" s="81"/>
      <c r="D131" s="81"/>
      <c r="E131" s="81"/>
      <c r="F131" s="63"/>
      <c r="G131" s="66"/>
      <c r="H131" s="80"/>
      <c r="I131" s="80"/>
      <c r="J131" s="80"/>
      <c r="K131" s="80"/>
      <c r="L131" s="80"/>
      <c r="M131" s="80"/>
      <c r="N131" s="80"/>
      <c r="O131" s="80"/>
      <c r="P131" s="80"/>
      <c r="Q131" s="64"/>
      <c r="R131" s="64"/>
      <c r="S131" s="64"/>
      <c r="T131" s="64"/>
      <c r="U131" s="64"/>
      <c r="V131" s="64"/>
      <c r="W131" s="64"/>
      <c r="X131" s="64"/>
    </row>
    <row r="132" spans="1:24" ht="12.75">
      <c r="A132" s="80"/>
      <c r="B132" s="81"/>
      <c r="C132" s="81"/>
      <c r="D132" s="81"/>
      <c r="E132" s="81"/>
      <c r="F132" s="63"/>
      <c r="G132" s="66"/>
      <c r="H132" s="80"/>
      <c r="I132" s="80"/>
      <c r="J132" s="80"/>
      <c r="K132" s="80"/>
      <c r="L132" s="80"/>
      <c r="M132" s="80"/>
      <c r="N132" s="80"/>
      <c r="O132" s="80"/>
      <c r="P132" s="80"/>
      <c r="Q132" s="64"/>
      <c r="R132" s="64"/>
      <c r="S132" s="64"/>
      <c r="T132" s="64"/>
      <c r="U132" s="64"/>
      <c r="V132" s="64"/>
      <c r="W132" s="64"/>
      <c r="X132" s="64"/>
    </row>
    <row r="133" spans="1:24" ht="12.75">
      <c r="A133" s="80"/>
      <c r="B133" s="81"/>
      <c r="C133" s="81"/>
      <c r="D133" s="81"/>
      <c r="E133" s="81"/>
      <c r="F133" s="63"/>
      <c r="G133" s="66"/>
      <c r="H133" s="80"/>
      <c r="I133" s="80"/>
      <c r="J133" s="80"/>
      <c r="K133" s="80"/>
      <c r="L133" s="80"/>
      <c r="M133" s="80"/>
      <c r="N133" s="80"/>
      <c r="O133" s="80"/>
      <c r="P133" s="80"/>
      <c r="Q133" s="64"/>
      <c r="R133" s="64"/>
      <c r="S133" s="64"/>
      <c r="T133" s="64"/>
      <c r="U133" s="64"/>
      <c r="V133" s="64"/>
      <c r="W133" s="64"/>
      <c r="X133" s="64"/>
    </row>
    <row r="134" spans="1:24" ht="12.75">
      <c r="A134" s="80"/>
      <c r="B134" s="64"/>
      <c r="C134" s="64"/>
      <c r="D134" s="64"/>
      <c r="E134" s="64"/>
      <c r="F134" s="63"/>
      <c r="G134" s="66"/>
      <c r="H134" s="80"/>
      <c r="I134" s="80"/>
      <c r="J134" s="80"/>
      <c r="K134" s="80"/>
      <c r="L134" s="80"/>
      <c r="M134" s="80"/>
      <c r="N134" s="80"/>
      <c r="O134" s="80"/>
      <c r="P134" s="80"/>
      <c r="Q134" s="64"/>
      <c r="R134" s="64"/>
      <c r="S134" s="64"/>
      <c r="T134" s="64"/>
      <c r="U134" s="64"/>
      <c r="V134" s="64"/>
      <c r="W134" s="64"/>
      <c r="X134" s="64"/>
    </row>
    <row r="135" spans="1:24" ht="12.75">
      <c r="A135" s="80"/>
      <c r="B135" s="64"/>
      <c r="C135" s="64"/>
      <c r="D135" s="64"/>
      <c r="E135" s="64"/>
      <c r="F135" s="63"/>
      <c r="G135" s="66"/>
      <c r="H135" s="80"/>
      <c r="I135" s="80"/>
      <c r="J135" s="80"/>
      <c r="K135" s="80"/>
      <c r="L135" s="80"/>
      <c r="M135" s="80"/>
      <c r="N135" s="80"/>
      <c r="O135" s="80"/>
      <c r="P135" s="80"/>
      <c r="Q135" s="64"/>
      <c r="R135" s="64"/>
      <c r="S135" s="64"/>
      <c r="T135" s="64"/>
      <c r="U135" s="64"/>
      <c r="V135" s="64"/>
      <c r="W135" s="64"/>
      <c r="X135" s="64"/>
    </row>
    <row r="136" spans="1:24" ht="12.75">
      <c r="A136" s="80"/>
      <c r="B136" s="64"/>
      <c r="C136" s="64"/>
      <c r="D136" s="64"/>
      <c r="E136" s="64"/>
      <c r="F136" s="63"/>
      <c r="G136" s="66"/>
      <c r="H136" s="80"/>
      <c r="I136" s="80"/>
      <c r="J136" s="80"/>
      <c r="K136" s="80"/>
      <c r="L136" s="80"/>
      <c r="M136" s="80"/>
      <c r="N136" s="80"/>
      <c r="O136" s="80"/>
      <c r="P136" s="80"/>
      <c r="Q136" s="64"/>
      <c r="R136" s="64"/>
      <c r="S136" s="64"/>
      <c r="T136" s="64"/>
      <c r="U136" s="64"/>
      <c r="V136" s="64"/>
      <c r="W136" s="64"/>
      <c r="X136" s="64"/>
    </row>
    <row r="137" spans="1:24" ht="12.75">
      <c r="A137" s="80"/>
      <c r="B137" s="64"/>
      <c r="C137" s="64"/>
      <c r="D137" s="64"/>
      <c r="E137" s="64"/>
      <c r="F137" s="63"/>
      <c r="G137" s="66"/>
      <c r="H137" s="80"/>
      <c r="I137" s="80"/>
      <c r="J137" s="80"/>
      <c r="K137" s="80"/>
      <c r="L137" s="80"/>
      <c r="M137" s="80"/>
      <c r="N137" s="80"/>
      <c r="O137" s="80"/>
      <c r="P137" s="80"/>
      <c r="Q137" s="64"/>
      <c r="R137" s="64"/>
      <c r="S137" s="64"/>
      <c r="T137" s="64"/>
      <c r="U137" s="64"/>
      <c r="V137" s="64"/>
      <c r="W137" s="64"/>
      <c r="X137" s="64"/>
    </row>
    <row r="138" spans="1:24" ht="12.75">
      <c r="A138" s="80"/>
      <c r="B138" s="64"/>
      <c r="C138" s="64"/>
      <c r="D138" s="64"/>
      <c r="E138" s="64"/>
      <c r="F138" s="63"/>
      <c r="G138" s="66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</row>
    <row r="139" spans="1:24" ht="12.75">
      <c r="A139" s="80"/>
      <c r="B139" s="64"/>
      <c r="C139" s="64"/>
      <c r="D139" s="64"/>
      <c r="E139" s="64"/>
      <c r="F139" s="63"/>
      <c r="G139" s="66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</row>
    <row r="140" spans="1:24" ht="12.75">
      <c r="A140" s="80"/>
      <c r="B140" s="64"/>
      <c r="C140" s="64"/>
      <c r="D140" s="64"/>
      <c r="E140" s="64"/>
      <c r="F140" s="63"/>
      <c r="G140" s="66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</row>
    <row r="141" spans="1:24" ht="12.75">
      <c r="A141" s="80"/>
      <c r="B141" s="64"/>
      <c r="C141" s="64"/>
      <c r="D141" s="64"/>
      <c r="E141" s="64"/>
      <c r="F141" s="63"/>
      <c r="G141" s="66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</row>
    <row r="142" spans="1:24" ht="12.75">
      <c r="A142" s="80"/>
      <c r="B142" s="64"/>
      <c r="C142" s="64"/>
      <c r="D142" s="64"/>
      <c r="E142" s="64"/>
      <c r="F142" s="63"/>
      <c r="G142" s="66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</row>
    <row r="143" spans="1:24" ht="12.75">
      <c r="A143" s="80"/>
      <c r="B143" s="64"/>
      <c r="C143" s="64"/>
      <c r="D143" s="64"/>
      <c r="E143" s="64"/>
      <c r="F143" s="63"/>
      <c r="G143" s="66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</row>
    <row r="144" spans="1:24" ht="12.75">
      <c r="A144" s="80"/>
      <c r="B144" s="64"/>
      <c r="C144" s="64"/>
      <c r="D144" s="64"/>
      <c r="E144" s="64"/>
      <c r="F144" s="63"/>
      <c r="G144" s="66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</row>
    <row r="145" spans="1:24" ht="12.75">
      <c r="A145" s="80"/>
      <c r="B145" s="64"/>
      <c r="C145" s="64"/>
      <c r="D145" s="64"/>
      <c r="E145" s="64"/>
      <c r="F145" s="64"/>
      <c r="G145" s="66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</row>
    <row r="146" spans="1:24" ht="12.75">
      <c r="A146" s="80"/>
      <c r="B146" s="64"/>
      <c r="C146" s="64"/>
      <c r="D146" s="64"/>
      <c r="E146" s="64"/>
      <c r="F146" s="64"/>
      <c r="G146" s="66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</row>
    <row r="147" spans="1:24" ht="12.75">
      <c r="A147" s="80"/>
      <c r="B147" s="64"/>
      <c r="C147" s="64"/>
      <c r="D147" s="64"/>
      <c r="E147" s="64"/>
      <c r="F147" s="64"/>
      <c r="G147" s="66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</row>
    <row r="148" spans="1:24" ht="12.75">
      <c r="A148" s="80"/>
      <c r="B148" s="64"/>
      <c r="C148" s="64"/>
      <c r="D148" s="64"/>
      <c r="E148" s="64"/>
      <c r="F148" s="64"/>
      <c r="G148" s="66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</row>
    <row r="149" spans="1:24" ht="12.75">
      <c r="A149" s="80"/>
      <c r="B149" s="64"/>
      <c r="C149" s="64"/>
      <c r="D149" s="64"/>
      <c r="E149" s="64"/>
      <c r="F149" s="64"/>
      <c r="G149" s="66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</row>
    <row r="150" spans="1:24" ht="12.75">
      <c r="A150" s="80"/>
      <c r="B150" s="64"/>
      <c r="C150" s="64"/>
      <c r="D150" s="64"/>
      <c r="E150" s="64"/>
      <c r="F150" s="64"/>
      <c r="G150" s="66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</row>
    <row r="151" spans="1:24" ht="12.75">
      <c r="A151" s="64"/>
      <c r="B151" s="64"/>
      <c r="C151" s="64"/>
      <c r="D151" s="64"/>
      <c r="E151" s="64"/>
      <c r="F151" s="64"/>
      <c r="G151" s="66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</row>
    <row r="152" spans="1:24" ht="12.75">
      <c r="A152" s="64"/>
      <c r="B152" s="64"/>
      <c r="C152" s="64"/>
      <c r="D152" s="64"/>
      <c r="E152" s="64"/>
      <c r="F152" s="64"/>
      <c r="G152" s="66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</row>
    <row r="153" spans="1:24" ht="12.75">
      <c r="A153" s="64"/>
      <c r="B153" s="64"/>
      <c r="C153" s="64"/>
      <c r="D153" s="64"/>
      <c r="E153" s="64"/>
      <c r="F153" s="64"/>
      <c r="G153" s="66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</row>
    <row r="154" spans="1:24" ht="12.75">
      <c r="A154" s="64"/>
      <c r="B154" s="64"/>
      <c r="C154" s="64"/>
      <c r="D154" s="64"/>
      <c r="E154" s="64"/>
      <c r="F154" s="64"/>
      <c r="G154" s="66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</row>
    <row r="155" spans="1:24" ht="12.75">
      <c r="A155" s="64"/>
      <c r="B155" s="64"/>
      <c r="C155" s="64"/>
      <c r="D155" s="64"/>
      <c r="E155" s="64"/>
      <c r="F155" s="64"/>
      <c r="G155" s="66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</row>
    <row r="156" spans="1:24" ht="12.75">
      <c r="A156" s="64"/>
      <c r="B156" s="64"/>
      <c r="C156" s="64"/>
      <c r="D156" s="64"/>
      <c r="E156" s="64"/>
      <c r="F156" s="64"/>
      <c r="G156" s="66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</row>
    <row r="157" spans="1:24" ht="12.75">
      <c r="A157" s="64"/>
      <c r="B157" s="64"/>
      <c r="C157" s="64"/>
      <c r="D157" s="64"/>
      <c r="E157" s="64"/>
      <c r="F157" s="64"/>
      <c r="G157" s="66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</row>
    <row r="158" spans="1:24" ht="12.75">
      <c r="A158" s="64"/>
      <c r="B158" s="64"/>
      <c r="C158" s="64"/>
      <c r="D158" s="64"/>
      <c r="E158" s="64"/>
      <c r="F158" s="64"/>
      <c r="G158" s="66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</row>
    <row r="159" spans="1:24" ht="12.75">
      <c r="A159" s="64"/>
      <c r="B159" s="64"/>
      <c r="C159" s="64"/>
      <c r="D159" s="64"/>
      <c r="E159" s="64"/>
      <c r="F159" s="64"/>
      <c r="G159" s="66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</row>
    <row r="160" spans="1:24" ht="12.75">
      <c r="A160" s="64"/>
      <c r="B160" s="64"/>
      <c r="C160" s="64"/>
      <c r="D160" s="64"/>
      <c r="E160" s="64"/>
      <c r="F160" s="64"/>
      <c r="G160" s="66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</row>
    <row r="161" spans="1:24" ht="12.75">
      <c r="A161" s="64"/>
      <c r="B161" s="64"/>
      <c r="C161" s="64"/>
      <c r="D161" s="64"/>
      <c r="E161" s="64"/>
      <c r="F161" s="64"/>
      <c r="G161" s="66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</row>
    <row r="162" spans="1:24" ht="12.75">
      <c r="A162" s="64"/>
      <c r="B162" s="64"/>
      <c r="C162" s="64"/>
      <c r="D162" s="64"/>
      <c r="E162" s="64"/>
      <c r="F162" s="64"/>
      <c r="G162" s="66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</row>
    <row r="163" spans="1:24" ht="12.75">
      <c r="A163" s="64"/>
      <c r="B163" s="64"/>
      <c r="C163" s="64"/>
      <c r="D163" s="64"/>
      <c r="E163" s="64"/>
      <c r="F163" s="64"/>
      <c r="G163" s="66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</row>
    <row r="164" spans="1:24" ht="12.75">
      <c r="A164" s="64"/>
      <c r="B164" s="64"/>
      <c r="C164" s="64"/>
      <c r="D164" s="64"/>
      <c r="E164" s="64"/>
      <c r="F164" s="64"/>
      <c r="G164" s="66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</row>
    <row r="165" spans="1:24" ht="12.75">
      <c r="A165" s="64"/>
      <c r="B165" s="64"/>
      <c r="C165" s="64"/>
      <c r="D165" s="64"/>
      <c r="E165" s="64"/>
      <c r="F165" s="64"/>
      <c r="G165" s="66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</row>
    <row r="166" spans="1:24" ht="12.75">
      <c r="A166" s="64"/>
      <c r="B166" s="64"/>
      <c r="C166" s="64"/>
      <c r="D166" s="64"/>
      <c r="E166" s="64"/>
      <c r="F166" s="64"/>
      <c r="G166" s="66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</row>
    <row r="167" spans="1:24" ht="12.75">
      <c r="A167" s="64"/>
      <c r="B167" s="64"/>
      <c r="C167" s="64"/>
      <c r="D167" s="64"/>
      <c r="E167" s="64"/>
      <c r="F167" s="64"/>
      <c r="G167" s="66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</row>
    <row r="168" spans="1:24" ht="12.75">
      <c r="A168" s="64"/>
      <c r="B168" s="64"/>
      <c r="C168" s="64"/>
      <c r="D168" s="64"/>
      <c r="E168" s="64"/>
      <c r="F168" s="64"/>
      <c r="G168" s="66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</row>
    <row r="169" spans="1:24" ht="12.75">
      <c r="A169" s="64"/>
      <c r="B169" s="64"/>
      <c r="C169" s="64"/>
      <c r="D169" s="64"/>
      <c r="E169" s="64"/>
      <c r="F169" s="64"/>
      <c r="G169" s="66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</row>
    <row r="170" spans="1:24" ht="12.75">
      <c r="A170" s="64"/>
      <c r="B170" s="64"/>
      <c r="C170" s="64"/>
      <c r="D170" s="64"/>
      <c r="E170" s="64"/>
      <c r="F170" s="64"/>
      <c r="G170" s="66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</row>
    <row r="171" spans="1:24" ht="12.75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</row>
    <row r="172" spans="1:24" ht="12.75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</row>
    <row r="173" spans="1:24" ht="12.75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</row>
    <row r="174" spans="1:24" ht="12.75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</row>
    <row r="175" spans="1:24" ht="12.75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</row>
    <row r="176" spans="1:24" ht="12.75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</row>
    <row r="177" spans="1:24" ht="12.75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</row>
    <row r="178" spans="1:24" ht="12.75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</row>
    <row r="179" spans="1:24" ht="12.75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</row>
    <row r="180" spans="1:24" ht="12.75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</row>
    <row r="181" spans="1:24" ht="12.75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</row>
    <row r="182" spans="1:24" ht="12.75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</row>
    <row r="183" spans="1:24" ht="12.75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</row>
    <row r="184" spans="1:24" ht="12.75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</row>
    <row r="185" spans="1:24" ht="12.75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</row>
    <row r="186" spans="1:24" ht="12.75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</row>
    <row r="187" spans="1:24" ht="12.75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</row>
    <row r="188" spans="1:24" ht="12.75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</row>
    <row r="189" spans="1:24" ht="12.75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</row>
    <row r="190" spans="1:24" ht="12.75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</row>
    <row r="191" spans="1:24" ht="12.75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</row>
    <row r="192" spans="1:24" ht="12.75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</row>
    <row r="193" spans="1:24" ht="12.75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</row>
    <row r="194" spans="1:24" ht="12.75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</row>
    <row r="195" spans="1:24" ht="12.75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</row>
    <row r="196" spans="1:24" ht="12.75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</row>
    <row r="197" spans="1:24" ht="12.75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</row>
    <row r="198" spans="1:24" ht="12.75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</row>
    <row r="199" spans="1:24" ht="12.75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</row>
    <row r="200" spans="1:24" ht="12.75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</row>
    <row r="201" spans="1:24" ht="12.75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</row>
    <row r="202" spans="1:24" ht="12.75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</row>
    <row r="203" spans="1:24" ht="12.75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</row>
    <row r="204" spans="1:24" ht="12.75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</row>
    <row r="205" spans="1:24" ht="12.75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</row>
    <row r="206" spans="1:24" ht="12.75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</row>
    <row r="207" spans="1:24" ht="12.75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</row>
    <row r="208" spans="1:24" ht="12.75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</row>
    <row r="209" spans="1:24" ht="12.75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</row>
    <row r="210" spans="1:24" ht="12.75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</row>
    <row r="211" spans="1:24" ht="12.75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</row>
    <row r="212" spans="1:24" ht="12.75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</row>
    <row r="213" spans="1:24" ht="12.75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</row>
    <row r="214" spans="1:24" ht="12.75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</row>
    <row r="215" spans="1:24" ht="12.75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</row>
    <row r="216" spans="1:24" ht="12.75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</row>
    <row r="217" spans="1:24" ht="12.75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</row>
    <row r="218" spans="1:24" ht="12.75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</row>
    <row r="219" spans="1:24" ht="12.75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</row>
    <row r="220" spans="1:24" ht="12.75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</row>
    <row r="221" spans="1:24" ht="12.75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</row>
    <row r="222" spans="1:24" ht="12.75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</row>
    <row r="223" spans="1:24" ht="12.75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</row>
    <row r="224" spans="1:24" ht="12.75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</row>
    <row r="225" spans="1:24" ht="12.75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</row>
    <row r="226" spans="1:24" ht="12.75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</row>
    <row r="227" spans="1:24" ht="12.75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</row>
    <row r="228" spans="1:24" ht="12.75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</row>
    <row r="229" spans="1:24" ht="12.75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</row>
    <row r="230" spans="1:24" ht="12.75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</row>
    <row r="231" spans="1:24" ht="12.75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</row>
    <row r="232" spans="1:24" ht="12.75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</row>
    <row r="233" spans="1:24" ht="12.75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</row>
    <row r="234" spans="1:24" ht="12.75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</row>
    <row r="235" spans="1:24" ht="12.75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</row>
    <row r="236" spans="1:24" ht="12.75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</row>
    <row r="237" spans="1:24" ht="12.75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</row>
    <row r="238" spans="1:24" ht="12.75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</row>
    <row r="239" spans="1:24" ht="12.75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</row>
    <row r="240" spans="1:24" ht="12.75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</row>
    <row r="241" spans="1:24" ht="12.75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</row>
    <row r="242" spans="1:24" ht="12.75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</row>
    <row r="243" spans="1:24" ht="12.75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</row>
    <row r="244" spans="1:24" ht="12.75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</row>
    <row r="245" spans="1:24" ht="12.75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</row>
    <row r="246" spans="1:24" ht="12.75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</row>
    <row r="247" spans="1:24" ht="12.75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</row>
    <row r="248" spans="1:24" ht="12.75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</row>
    <row r="249" spans="1:24" ht="12.75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</row>
    <row r="250" spans="1:24" ht="12.75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</row>
    <row r="251" spans="1:24" ht="12.75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</row>
    <row r="252" spans="1:24" ht="12.75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</row>
    <row r="253" spans="1:24" ht="12.75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</row>
    <row r="254" spans="1:24" ht="12.75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</row>
    <row r="255" spans="1:24" ht="12.75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</row>
    <row r="256" spans="1:24" ht="12.75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</row>
    <row r="257" spans="1:24" ht="12.75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</row>
    <row r="258" spans="1:24" ht="12.75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</row>
    <row r="259" spans="1:24" ht="12.75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</row>
    <row r="260" spans="1:24" ht="12.75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</row>
    <row r="261" spans="1:24" ht="12.75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</row>
    <row r="262" spans="1:24" ht="12.75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</row>
    <row r="263" spans="1:24" ht="12.75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</row>
    <row r="264" spans="1:24" ht="12.75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</row>
    <row r="265" spans="1:24" ht="12.75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</row>
    <row r="266" spans="1:24" ht="12.75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</row>
    <row r="267" spans="1:24" ht="12.75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</row>
    <row r="268" spans="1:24" ht="12.75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</row>
    <row r="269" spans="1:24" ht="12.75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</row>
    <row r="270" spans="1:24" ht="12.75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</row>
    <row r="271" spans="1:24" ht="12.75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</row>
    <row r="272" spans="1:24" ht="12.75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</row>
    <row r="273" spans="1:24" ht="12.75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</row>
    <row r="274" spans="1:24" ht="12.75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</row>
    <row r="275" spans="1:24" ht="12.75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</row>
    <row r="276" spans="1:24" ht="12.75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</row>
    <row r="277" spans="1:24" ht="12.75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</row>
    <row r="278" spans="1:24" ht="12.75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</row>
    <row r="279" spans="1:24" ht="12.75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</row>
    <row r="280" spans="1:24" ht="12.75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</row>
    <row r="281" spans="1:24" ht="12.75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</row>
    <row r="282" spans="1:24" ht="12.75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</row>
    <row r="283" spans="1:24" ht="12.75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</row>
    <row r="284" spans="1:24" ht="12.75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</row>
    <row r="285" spans="1:24" ht="12.75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</row>
    <row r="286" spans="1:24" ht="12.75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</row>
    <row r="287" spans="1:24" ht="12.75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</row>
    <row r="288" spans="1:24" ht="12.75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</row>
    <row r="289" spans="1:24" ht="12.75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</row>
    <row r="290" spans="1:24" ht="12.75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</row>
    <row r="291" spans="1:24" ht="12.75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</row>
    <row r="292" spans="1:24" ht="12.75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</row>
    <row r="293" spans="1:24" ht="12.75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</row>
    <row r="294" spans="1:24" ht="12.75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</row>
    <row r="295" spans="1:24" ht="12.75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</row>
    <row r="296" spans="1:24" ht="12.75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</row>
    <row r="297" spans="1:24" ht="12.75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</row>
    <row r="298" spans="1:24" ht="12.75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</row>
    <row r="299" spans="1:24" ht="12.75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</row>
    <row r="300" spans="1:24" ht="12.75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</row>
    <row r="301" spans="1:24" ht="12.75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</row>
    <row r="302" spans="1:24" ht="12.75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</row>
    <row r="303" spans="1:24" ht="12.75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</row>
    <row r="304" spans="1:24" ht="12.75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</row>
    <row r="305" spans="1:24" ht="12.75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</row>
    <row r="306" spans="1:24" ht="12.75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</row>
    <row r="307" spans="1:24" ht="12.75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</row>
    <row r="308" spans="1:24" ht="12.75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</row>
    <row r="309" spans="1:24" ht="12.75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</row>
    <row r="310" spans="1:24" ht="12.75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</row>
    <row r="311" spans="1:24" ht="12.75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</row>
    <row r="312" spans="1:24" ht="12.75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</row>
    <row r="313" spans="1:24" ht="12.75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</row>
    <row r="314" spans="1:24" ht="12.75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</row>
    <row r="315" spans="1:24" ht="12.75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</row>
    <row r="316" spans="1:24" ht="12.75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</row>
    <row r="317" spans="1:24" ht="12.75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</row>
    <row r="318" spans="1:24" ht="12.75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</row>
    <row r="319" spans="1:24" ht="12.75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</row>
    <row r="320" spans="1:24" ht="12.75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</row>
    <row r="321" spans="1:24" ht="12.75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</row>
    <row r="322" spans="1:24" ht="12.75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</row>
    <row r="323" spans="1:24" ht="12.75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</row>
    <row r="324" spans="1:24" ht="12.75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</row>
    <row r="325" spans="1:24" ht="12.75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</row>
    <row r="326" spans="1:24" ht="12.75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</row>
  </sheetData>
  <mergeCells count="128">
    <mergeCell ref="O69:P69"/>
    <mergeCell ref="O70:P70"/>
    <mergeCell ref="B79:D80"/>
    <mergeCell ref="I69:K69"/>
    <mergeCell ref="I70:K70"/>
    <mergeCell ref="B72:D72"/>
    <mergeCell ref="B67:F67"/>
    <mergeCell ref="I67:K67"/>
    <mergeCell ref="O67:P67"/>
    <mergeCell ref="B65:D65"/>
    <mergeCell ref="E65:F65"/>
    <mergeCell ref="B66:D66"/>
    <mergeCell ref="E66:F66"/>
    <mergeCell ref="B63:D63"/>
    <mergeCell ref="E63:F63"/>
    <mergeCell ref="B64:D64"/>
    <mergeCell ref="E64:F64"/>
    <mergeCell ref="B61:D61"/>
    <mergeCell ref="E61:F61"/>
    <mergeCell ref="B62:D62"/>
    <mergeCell ref="E62:F62"/>
    <mergeCell ref="B60:D60"/>
    <mergeCell ref="E60:F60"/>
    <mergeCell ref="B58:D58"/>
    <mergeCell ref="E58:F58"/>
    <mergeCell ref="B59:D59"/>
    <mergeCell ref="E59:F59"/>
    <mergeCell ref="B56:D56"/>
    <mergeCell ref="E56:F56"/>
    <mergeCell ref="B57:D57"/>
    <mergeCell ref="E57:F57"/>
    <mergeCell ref="B55:D55"/>
    <mergeCell ref="E55:F55"/>
    <mergeCell ref="B53:D53"/>
    <mergeCell ref="E53:F53"/>
    <mergeCell ref="B54:D54"/>
    <mergeCell ref="E54:F54"/>
    <mergeCell ref="B51:D51"/>
    <mergeCell ref="E51:F51"/>
    <mergeCell ref="B52:D52"/>
    <mergeCell ref="E52:F52"/>
    <mergeCell ref="B47:D47"/>
    <mergeCell ref="E47:F47"/>
    <mergeCell ref="B50:D50"/>
    <mergeCell ref="E50:F50"/>
    <mergeCell ref="B48:D48"/>
    <mergeCell ref="E48:F48"/>
    <mergeCell ref="B49:D49"/>
    <mergeCell ref="E49:F49"/>
    <mergeCell ref="B45:D45"/>
    <mergeCell ref="E45:F45"/>
    <mergeCell ref="B46:D46"/>
    <mergeCell ref="E46:F46"/>
    <mergeCell ref="B43:D43"/>
    <mergeCell ref="E43:F43"/>
    <mergeCell ref="B44:D44"/>
    <mergeCell ref="E44:F44"/>
    <mergeCell ref="B41:D41"/>
    <mergeCell ref="E41:F41"/>
    <mergeCell ref="B42:D42"/>
    <mergeCell ref="E42:F42"/>
    <mergeCell ref="B39:D39"/>
    <mergeCell ref="E39:F39"/>
    <mergeCell ref="B40:D40"/>
    <mergeCell ref="E40:F40"/>
    <mergeCell ref="B34:D34"/>
    <mergeCell ref="E34:F34"/>
    <mergeCell ref="A37:P37"/>
    <mergeCell ref="B38:D38"/>
    <mergeCell ref="E38:F38"/>
    <mergeCell ref="B32:D32"/>
    <mergeCell ref="E32:F32"/>
    <mergeCell ref="B33:D33"/>
    <mergeCell ref="E33:F33"/>
    <mergeCell ref="B30:D30"/>
    <mergeCell ref="E30:F30"/>
    <mergeCell ref="B31:D31"/>
    <mergeCell ref="E31:F31"/>
    <mergeCell ref="B28:D28"/>
    <mergeCell ref="E28:F28"/>
    <mergeCell ref="B29:D29"/>
    <mergeCell ref="E29:F29"/>
    <mergeCell ref="B26:D26"/>
    <mergeCell ref="E26:F26"/>
    <mergeCell ref="B27:D27"/>
    <mergeCell ref="E27:F27"/>
    <mergeCell ref="B25:D25"/>
    <mergeCell ref="E25:F25"/>
    <mergeCell ref="B23:D23"/>
    <mergeCell ref="E23:F23"/>
    <mergeCell ref="B24:D24"/>
    <mergeCell ref="E24:F24"/>
    <mergeCell ref="B21:D21"/>
    <mergeCell ref="E21:F21"/>
    <mergeCell ref="B22:D22"/>
    <mergeCell ref="E22:F22"/>
    <mergeCell ref="B19:D19"/>
    <mergeCell ref="E19:F19"/>
    <mergeCell ref="B20:D20"/>
    <mergeCell ref="E20:F20"/>
    <mergeCell ref="B17:D17"/>
    <mergeCell ref="E17:F17"/>
    <mergeCell ref="B18:D18"/>
    <mergeCell ref="E18:F18"/>
    <mergeCell ref="B16:D16"/>
    <mergeCell ref="E16:F16"/>
    <mergeCell ref="B14:D14"/>
    <mergeCell ref="E14:F14"/>
    <mergeCell ref="B15:D15"/>
    <mergeCell ref="E15:F15"/>
    <mergeCell ref="H11:J11"/>
    <mergeCell ref="K11:M11"/>
    <mergeCell ref="N11:P11"/>
    <mergeCell ref="B13:D13"/>
    <mergeCell ref="E13:F13"/>
    <mergeCell ref="A11:A12"/>
    <mergeCell ref="B11:D12"/>
    <mergeCell ref="E11:F12"/>
    <mergeCell ref="G11:G12"/>
    <mergeCell ref="A8:D8"/>
    <mergeCell ref="F8:N8"/>
    <mergeCell ref="A9:D9"/>
    <mergeCell ref="A7:D7"/>
    <mergeCell ref="G7:P7"/>
    <mergeCell ref="A1:P1"/>
    <mergeCell ref="C3:N3"/>
    <mergeCell ref="A4:P4"/>
    <mergeCell ref="A6:P6"/>
  </mergeCells>
  <printOptions horizontalCentered="1"/>
  <pageMargins left="0.7874015748031497" right="0.5905511811023623" top="0.7874015748031497" bottom="0.7874015748031497" header="0" footer="0"/>
  <pageSetup fitToHeight="6" fitToWidth="1" horizontalDpi="600" verticalDpi="600" orientation="landscape" paperSize="9" scale="69" r:id="rId1"/>
  <rowBreaks count="2" manualBreakCount="2">
    <brk id="54" max="15" man="1"/>
    <brk id="65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 topLeftCell="B10">
      <selection activeCell="B29" sqref="B28:B29"/>
    </sheetView>
  </sheetViews>
  <sheetFormatPr defaultColWidth="9.140625" defaultRowHeight="12.75"/>
  <cols>
    <col min="1" max="1" width="7.8515625" style="1" customWidth="1"/>
    <col min="2" max="2" width="43.57421875" style="1" customWidth="1"/>
    <col min="3" max="3" width="11.00390625" style="1" customWidth="1"/>
    <col min="4" max="4" width="23.140625" style="2" customWidth="1"/>
    <col min="5" max="5" width="14.57421875" style="1" customWidth="1"/>
    <col min="6" max="6" width="14.421875" style="1" customWidth="1"/>
    <col min="7" max="7" width="12.7109375" style="1" customWidth="1"/>
    <col min="8" max="8" width="13.8515625" style="1" customWidth="1"/>
    <col min="9" max="9" width="15.8515625" style="1" customWidth="1"/>
    <col min="10" max="11" width="12.00390625" style="1" customWidth="1"/>
    <col min="12" max="12" width="14.8515625" style="1" customWidth="1"/>
    <col min="13" max="13" width="11.28125" style="1" customWidth="1"/>
    <col min="14" max="16384" width="9.140625" style="1" customWidth="1"/>
  </cols>
  <sheetData>
    <row r="1" spans="1:13" ht="34.5" customHeight="1">
      <c r="A1" s="139" t="s">
        <v>66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3" spans="1:13" ht="20.25">
      <c r="A3" s="140" t="s">
        <v>67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18.75">
      <c r="A4" s="141" t="s">
        <v>68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ht="10.5" customHeight="1"/>
    <row r="6" spans="1:13" ht="20.25">
      <c r="A6" s="142" t="s">
        <v>339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</row>
    <row r="8" spans="1:13" ht="18.75">
      <c r="A8" s="171">
        <v>1003010</v>
      </c>
      <c r="B8" s="171"/>
      <c r="C8" s="171"/>
      <c r="D8" s="171"/>
      <c r="F8" s="172" t="s">
        <v>426</v>
      </c>
      <c r="G8" s="173"/>
      <c r="H8" s="173"/>
      <c r="I8" s="173"/>
      <c r="J8" s="173"/>
      <c r="K8" s="173"/>
      <c r="L8" s="173"/>
      <c r="M8" s="173"/>
    </row>
    <row r="9" spans="1:13" ht="18.75">
      <c r="A9" s="141" t="s">
        <v>70</v>
      </c>
      <c r="B9" s="141"/>
      <c r="C9" s="141"/>
      <c r="D9" s="141"/>
      <c r="F9" s="141" t="s">
        <v>71</v>
      </c>
      <c r="G9" s="141"/>
      <c r="H9" s="141"/>
      <c r="I9" s="141"/>
      <c r="J9" s="141"/>
      <c r="K9" s="141"/>
      <c r="L9" s="141"/>
      <c r="M9" s="141"/>
    </row>
    <row r="10" ht="19.5" thickBot="1"/>
    <row r="11" spans="1:13" ht="54" customHeight="1">
      <c r="A11" s="174" t="s">
        <v>72</v>
      </c>
      <c r="B11" s="176" t="s">
        <v>73</v>
      </c>
      <c r="C11" s="176" t="s">
        <v>74</v>
      </c>
      <c r="D11" s="176" t="s">
        <v>75</v>
      </c>
      <c r="E11" s="176" t="s">
        <v>76</v>
      </c>
      <c r="F11" s="176"/>
      <c r="G11" s="176"/>
      <c r="H11" s="176" t="s">
        <v>77</v>
      </c>
      <c r="I11" s="176"/>
      <c r="J11" s="176"/>
      <c r="K11" s="176" t="s">
        <v>78</v>
      </c>
      <c r="L11" s="176"/>
      <c r="M11" s="177"/>
    </row>
    <row r="12" spans="1:13" ht="37.5">
      <c r="A12" s="175"/>
      <c r="B12" s="144"/>
      <c r="C12" s="144"/>
      <c r="D12" s="144"/>
      <c r="E12" s="3" t="s">
        <v>79</v>
      </c>
      <c r="F12" s="3" t="s">
        <v>80</v>
      </c>
      <c r="G12" s="3" t="s">
        <v>81</v>
      </c>
      <c r="H12" s="3" t="s">
        <v>79</v>
      </c>
      <c r="I12" s="3" t="s">
        <v>80</v>
      </c>
      <c r="J12" s="3" t="s">
        <v>81</v>
      </c>
      <c r="K12" s="3" t="s">
        <v>79</v>
      </c>
      <c r="L12" s="3" t="s">
        <v>80</v>
      </c>
      <c r="M12" s="118" t="s">
        <v>81</v>
      </c>
    </row>
    <row r="13" spans="1:13" ht="18.75">
      <c r="A13" s="119" t="s">
        <v>82</v>
      </c>
      <c r="B13" s="4" t="s">
        <v>83</v>
      </c>
      <c r="C13" s="5"/>
      <c r="D13" s="11"/>
      <c r="E13" s="5"/>
      <c r="F13" s="5"/>
      <c r="G13" s="5"/>
      <c r="H13" s="5"/>
      <c r="I13" s="5"/>
      <c r="J13" s="5"/>
      <c r="K13" s="5"/>
      <c r="L13" s="5"/>
      <c r="M13" s="120"/>
    </row>
    <row r="14" spans="1:13" ht="18.75">
      <c r="A14" s="121">
        <v>1</v>
      </c>
      <c r="B14" s="16" t="s">
        <v>427</v>
      </c>
      <c r="C14" s="10" t="s">
        <v>88</v>
      </c>
      <c r="D14" s="10" t="s">
        <v>428</v>
      </c>
      <c r="E14" s="10">
        <v>23</v>
      </c>
      <c r="F14" s="10"/>
      <c r="G14" s="10">
        <f>E14+F14</f>
        <v>23</v>
      </c>
      <c r="H14" s="10">
        <v>21</v>
      </c>
      <c r="I14" s="10"/>
      <c r="J14" s="10">
        <f>H14+I14</f>
        <v>21</v>
      </c>
      <c r="K14" s="10">
        <f aca="true" t="shared" si="0" ref="K14:L17">H14-E14</f>
        <v>-2</v>
      </c>
      <c r="L14" s="10">
        <f t="shared" si="0"/>
        <v>0</v>
      </c>
      <c r="M14" s="122">
        <f>K14+L14</f>
        <v>-2</v>
      </c>
    </row>
    <row r="15" spans="1:13" ht="18.75">
      <c r="A15" s="121">
        <v>2</v>
      </c>
      <c r="B15" s="6" t="s">
        <v>429</v>
      </c>
      <c r="C15" s="10" t="s">
        <v>88</v>
      </c>
      <c r="D15" s="10" t="s">
        <v>428</v>
      </c>
      <c r="E15" s="10">
        <v>239</v>
      </c>
      <c r="F15" s="10"/>
      <c r="G15" s="10">
        <f>E15+F15</f>
        <v>239</v>
      </c>
      <c r="H15" s="10">
        <v>241</v>
      </c>
      <c r="I15" s="10"/>
      <c r="J15" s="10">
        <f>H15+I15</f>
        <v>241</v>
      </c>
      <c r="K15" s="10">
        <f t="shared" si="0"/>
        <v>2</v>
      </c>
      <c r="L15" s="10">
        <f t="shared" si="0"/>
        <v>0</v>
      </c>
      <c r="M15" s="122">
        <f>K15+L15</f>
        <v>2</v>
      </c>
    </row>
    <row r="16" spans="1:13" ht="37.5">
      <c r="A16" s="121">
        <v>3</v>
      </c>
      <c r="B16" s="6" t="s">
        <v>430</v>
      </c>
      <c r="C16" s="10" t="s">
        <v>88</v>
      </c>
      <c r="D16" s="10" t="s">
        <v>428</v>
      </c>
      <c r="E16" s="10">
        <v>3</v>
      </c>
      <c r="F16" s="10"/>
      <c r="G16" s="10">
        <f>E16+F16</f>
        <v>3</v>
      </c>
      <c r="H16" s="10">
        <v>3</v>
      </c>
      <c r="I16" s="10"/>
      <c r="J16" s="10">
        <f>H16+I16</f>
        <v>3</v>
      </c>
      <c r="K16" s="10">
        <f t="shared" si="0"/>
        <v>0</v>
      </c>
      <c r="L16" s="10">
        <f t="shared" si="0"/>
        <v>0</v>
      </c>
      <c r="M16" s="122">
        <f>K16+L16</f>
        <v>0</v>
      </c>
    </row>
    <row r="17" spans="1:13" ht="18.75">
      <c r="A17" s="121">
        <v>4</v>
      </c>
      <c r="B17" s="6" t="s">
        <v>92</v>
      </c>
      <c r="C17" s="10" t="s">
        <v>88</v>
      </c>
      <c r="D17" s="10" t="s">
        <v>428</v>
      </c>
      <c r="E17" s="10">
        <v>21</v>
      </c>
      <c r="F17" s="10"/>
      <c r="G17" s="10">
        <f>E17+F17</f>
        <v>21</v>
      </c>
      <c r="H17" s="10">
        <v>21</v>
      </c>
      <c r="I17" s="10"/>
      <c r="J17" s="10">
        <f>H17+I17</f>
        <v>21</v>
      </c>
      <c r="K17" s="10">
        <f t="shared" si="0"/>
        <v>0</v>
      </c>
      <c r="L17" s="10">
        <f t="shared" si="0"/>
        <v>0</v>
      </c>
      <c r="M17" s="122">
        <f>K17+L17</f>
        <v>0</v>
      </c>
    </row>
    <row r="18" spans="1:13" ht="18.75">
      <c r="A18" s="119" t="s">
        <v>94</v>
      </c>
      <c r="B18" s="4" t="s">
        <v>95</v>
      </c>
      <c r="C18" s="5"/>
      <c r="D18" s="10"/>
      <c r="E18" s="10"/>
      <c r="F18" s="10"/>
      <c r="G18" s="5"/>
      <c r="H18" s="5"/>
      <c r="I18" s="5"/>
      <c r="J18" s="5"/>
      <c r="K18" s="5"/>
      <c r="L18" s="5"/>
      <c r="M18" s="120"/>
    </row>
    <row r="19" spans="1:13" ht="93.75">
      <c r="A19" s="121">
        <v>1</v>
      </c>
      <c r="B19" s="16" t="s">
        <v>431</v>
      </c>
      <c r="C19" s="10" t="s">
        <v>100</v>
      </c>
      <c r="D19" s="123" t="s">
        <v>432</v>
      </c>
      <c r="E19" s="17">
        <v>213</v>
      </c>
      <c r="F19" s="17"/>
      <c r="G19" s="17">
        <f>E19+F19</f>
        <v>213</v>
      </c>
      <c r="H19" s="17">
        <v>368</v>
      </c>
      <c r="I19" s="17"/>
      <c r="J19" s="17">
        <f>H19+I19</f>
        <v>368</v>
      </c>
      <c r="K19" s="10">
        <f aca="true" t="shared" si="1" ref="K19:L21">H19-E19</f>
        <v>155</v>
      </c>
      <c r="L19" s="10">
        <f t="shared" si="1"/>
        <v>0</v>
      </c>
      <c r="M19" s="122">
        <f>K19+L19</f>
        <v>155</v>
      </c>
    </row>
    <row r="20" spans="1:13" ht="93.75">
      <c r="A20" s="121">
        <v>2</v>
      </c>
      <c r="B20" s="16" t="s">
        <v>433</v>
      </c>
      <c r="C20" s="10" t="s">
        <v>100</v>
      </c>
      <c r="D20" s="123" t="s">
        <v>432</v>
      </c>
      <c r="E20" s="17">
        <v>16</v>
      </c>
      <c r="F20" s="10"/>
      <c r="G20" s="17">
        <f>E20+F20</f>
        <v>16</v>
      </c>
      <c r="H20" s="17">
        <v>22</v>
      </c>
      <c r="I20" s="17"/>
      <c r="J20" s="17">
        <f>H20+I20</f>
        <v>22</v>
      </c>
      <c r="K20" s="17">
        <f t="shared" si="1"/>
        <v>6</v>
      </c>
      <c r="L20" s="17">
        <f t="shared" si="1"/>
        <v>0</v>
      </c>
      <c r="M20" s="124">
        <f>K20+L20</f>
        <v>6</v>
      </c>
    </row>
    <row r="21" spans="1:13" ht="93.75">
      <c r="A21" s="121">
        <v>3</v>
      </c>
      <c r="B21" s="16" t="s">
        <v>434</v>
      </c>
      <c r="C21" s="10" t="s">
        <v>100</v>
      </c>
      <c r="D21" s="123" t="s">
        <v>432</v>
      </c>
      <c r="E21" s="17">
        <v>1</v>
      </c>
      <c r="F21" s="10"/>
      <c r="G21" s="17">
        <f>E21+F21</f>
        <v>1</v>
      </c>
      <c r="H21" s="17"/>
      <c r="I21" s="17"/>
      <c r="J21" s="17">
        <f>H21+I21</f>
        <v>0</v>
      </c>
      <c r="K21" s="17">
        <f t="shared" si="1"/>
        <v>-1</v>
      </c>
      <c r="L21" s="17">
        <f t="shared" si="1"/>
        <v>0</v>
      </c>
      <c r="M21" s="124">
        <f>K21+L21</f>
        <v>-1</v>
      </c>
    </row>
    <row r="22" spans="1:13" ht="93.75">
      <c r="A22" s="121">
        <v>4</v>
      </c>
      <c r="B22" s="16" t="s">
        <v>435</v>
      </c>
      <c r="C22" s="10" t="s">
        <v>100</v>
      </c>
      <c r="D22" s="123" t="s">
        <v>432</v>
      </c>
      <c r="E22" s="17">
        <v>1</v>
      </c>
      <c r="F22" s="10"/>
      <c r="G22" s="17">
        <f>E22+F22</f>
        <v>1</v>
      </c>
      <c r="H22" s="17">
        <v>2</v>
      </c>
      <c r="I22" s="17"/>
      <c r="J22" s="17">
        <f>H22+I22</f>
        <v>2</v>
      </c>
      <c r="K22" s="17">
        <f>H22-E22</f>
        <v>1</v>
      </c>
      <c r="L22" s="17">
        <f>I22-F22</f>
        <v>0</v>
      </c>
      <c r="M22" s="124">
        <f>K22+L22</f>
        <v>1</v>
      </c>
    </row>
    <row r="23" spans="1:13" ht="93.75">
      <c r="A23" s="121">
        <v>5</v>
      </c>
      <c r="B23" s="16" t="s">
        <v>436</v>
      </c>
      <c r="C23" s="10" t="s">
        <v>100</v>
      </c>
      <c r="D23" s="123" t="s">
        <v>432</v>
      </c>
      <c r="E23" s="17">
        <v>15</v>
      </c>
      <c r="F23" s="10"/>
      <c r="G23" s="17">
        <f>E23+F23</f>
        <v>15</v>
      </c>
      <c r="H23" s="17">
        <v>16</v>
      </c>
      <c r="I23" s="17"/>
      <c r="J23" s="17">
        <f>H23+I23</f>
        <v>16</v>
      </c>
      <c r="K23" s="17">
        <f>H23-E23</f>
        <v>1</v>
      </c>
      <c r="L23" s="17"/>
      <c r="M23" s="124"/>
    </row>
    <row r="24" spans="1:13" ht="18.75">
      <c r="A24" s="119" t="s">
        <v>105</v>
      </c>
      <c r="B24" s="4" t="s">
        <v>106</v>
      </c>
      <c r="C24" s="5"/>
      <c r="D24" s="11"/>
      <c r="E24" s="10"/>
      <c r="F24" s="10"/>
      <c r="G24" s="5"/>
      <c r="H24" s="5"/>
      <c r="I24" s="5"/>
      <c r="J24" s="5"/>
      <c r="K24" s="5"/>
      <c r="L24" s="5"/>
      <c r="M24" s="120"/>
    </row>
    <row r="25" spans="1:13" ht="93.75">
      <c r="A25" s="121">
        <v>1</v>
      </c>
      <c r="B25" s="6" t="s">
        <v>437</v>
      </c>
      <c r="C25" s="10" t="s">
        <v>312</v>
      </c>
      <c r="D25" s="3" t="s">
        <v>432</v>
      </c>
      <c r="E25" s="10">
        <v>2614</v>
      </c>
      <c r="F25" s="10"/>
      <c r="G25" s="10">
        <f aca="true" t="shared" si="2" ref="G25:G30">E25+F25</f>
        <v>2614</v>
      </c>
      <c r="H25" s="10">
        <v>4381</v>
      </c>
      <c r="I25" s="10"/>
      <c r="J25" s="10">
        <f aca="true" t="shared" si="3" ref="J25:J30">H25+I25</f>
        <v>4381</v>
      </c>
      <c r="K25" s="10">
        <f aca="true" t="shared" si="4" ref="K25:L29">H25-E25</f>
        <v>1767</v>
      </c>
      <c r="L25" s="10">
        <f t="shared" si="4"/>
        <v>0</v>
      </c>
      <c r="M25" s="122">
        <f>K25+L25</f>
        <v>1767</v>
      </c>
    </row>
    <row r="26" spans="1:13" ht="37.5">
      <c r="A26" s="121">
        <v>2</v>
      </c>
      <c r="B26" s="16" t="s">
        <v>438</v>
      </c>
      <c r="C26" s="10" t="s">
        <v>112</v>
      </c>
      <c r="D26" s="3" t="s">
        <v>439</v>
      </c>
      <c r="E26" s="17">
        <v>4500</v>
      </c>
      <c r="F26" s="17"/>
      <c r="G26" s="17">
        <f t="shared" si="2"/>
        <v>4500</v>
      </c>
      <c r="H26" s="17">
        <v>27166</v>
      </c>
      <c r="I26" s="17"/>
      <c r="J26" s="17">
        <f t="shared" si="3"/>
        <v>27166</v>
      </c>
      <c r="K26" s="17">
        <f t="shared" si="4"/>
        <v>22666</v>
      </c>
      <c r="L26" s="17">
        <f t="shared" si="4"/>
        <v>0</v>
      </c>
      <c r="M26" s="124">
        <f>K26+L26</f>
        <v>22666</v>
      </c>
    </row>
    <row r="27" spans="1:13" ht="37.5">
      <c r="A27" s="121">
        <v>3</v>
      </c>
      <c r="B27" s="16" t="s">
        <v>440</v>
      </c>
      <c r="C27" s="10" t="s">
        <v>112</v>
      </c>
      <c r="D27" s="3" t="s">
        <v>439</v>
      </c>
      <c r="E27" s="17">
        <v>3000</v>
      </c>
      <c r="F27" s="17"/>
      <c r="G27" s="17">
        <f t="shared" si="2"/>
        <v>3000</v>
      </c>
      <c r="H27" s="17">
        <v>23049</v>
      </c>
      <c r="I27" s="17"/>
      <c r="J27" s="17">
        <f t="shared" si="3"/>
        <v>23049</v>
      </c>
      <c r="K27" s="17">
        <f t="shared" si="4"/>
        <v>20049</v>
      </c>
      <c r="L27" s="17">
        <f t="shared" si="4"/>
        <v>0</v>
      </c>
      <c r="M27" s="124">
        <f>K27+L27</f>
        <v>20049</v>
      </c>
    </row>
    <row r="28" spans="1:13" ht="56.25">
      <c r="A28" s="121">
        <v>4</v>
      </c>
      <c r="B28" s="16" t="s">
        <v>477</v>
      </c>
      <c r="C28" s="10" t="s">
        <v>112</v>
      </c>
      <c r="D28" s="3" t="s">
        <v>12</v>
      </c>
      <c r="E28" s="17">
        <v>4715</v>
      </c>
      <c r="F28" s="17"/>
      <c r="G28" s="17">
        <f t="shared" si="2"/>
        <v>4715</v>
      </c>
      <c r="H28" s="17">
        <v>4715</v>
      </c>
      <c r="I28" s="17"/>
      <c r="J28" s="17">
        <f t="shared" si="3"/>
        <v>4715</v>
      </c>
      <c r="K28" s="17">
        <f t="shared" si="4"/>
        <v>0</v>
      </c>
      <c r="L28" s="17"/>
      <c r="M28" s="124"/>
    </row>
    <row r="29" spans="1:13" ht="56.25">
      <c r="A29" s="121">
        <v>5</v>
      </c>
      <c r="B29" s="16" t="s">
        <v>14</v>
      </c>
      <c r="C29" s="10" t="s">
        <v>112</v>
      </c>
      <c r="D29" s="3" t="s">
        <v>12</v>
      </c>
      <c r="E29" s="17">
        <v>5714</v>
      </c>
      <c r="F29" s="17"/>
      <c r="G29" s="17">
        <f t="shared" si="2"/>
        <v>5714</v>
      </c>
      <c r="H29" s="17">
        <v>5714</v>
      </c>
      <c r="I29" s="17"/>
      <c r="J29" s="17">
        <f t="shared" si="3"/>
        <v>5714</v>
      </c>
      <c r="K29" s="17">
        <f t="shared" si="4"/>
        <v>0</v>
      </c>
      <c r="L29" s="17"/>
      <c r="M29" s="124"/>
    </row>
    <row r="30" spans="1:13" ht="93.75">
      <c r="A30" s="121">
        <v>6</v>
      </c>
      <c r="B30" s="16" t="s">
        <v>441</v>
      </c>
      <c r="C30" s="10" t="s">
        <v>100</v>
      </c>
      <c r="D30" s="3" t="s">
        <v>432</v>
      </c>
      <c r="E30" s="125">
        <v>1.4</v>
      </c>
      <c r="F30" s="125"/>
      <c r="G30" s="125">
        <f t="shared" si="2"/>
        <v>1.4</v>
      </c>
      <c r="H30" s="125">
        <v>2.1</v>
      </c>
      <c r="I30" s="125"/>
      <c r="J30" s="125">
        <f t="shared" si="3"/>
        <v>2.1</v>
      </c>
      <c r="K30" s="125">
        <f>H30-E30</f>
        <v>0.7000000000000002</v>
      </c>
      <c r="L30" s="125"/>
      <c r="M30" s="126"/>
    </row>
    <row r="31" spans="1:13" ht="18.75">
      <c r="A31" s="119">
        <v>4</v>
      </c>
      <c r="B31" s="4" t="s">
        <v>115</v>
      </c>
      <c r="C31" s="5"/>
      <c r="D31" s="11"/>
      <c r="E31" s="5"/>
      <c r="F31" s="5"/>
      <c r="G31" s="5"/>
      <c r="H31" s="5"/>
      <c r="I31" s="5"/>
      <c r="J31" s="5"/>
      <c r="K31" s="5"/>
      <c r="L31" s="5"/>
      <c r="M31" s="120"/>
    </row>
    <row r="32" spans="1:13" ht="79.5" customHeight="1">
      <c r="A32" s="121">
        <v>1</v>
      </c>
      <c r="B32" s="16" t="s">
        <v>442</v>
      </c>
      <c r="C32" s="10" t="s">
        <v>117</v>
      </c>
      <c r="D32" s="10" t="s">
        <v>439</v>
      </c>
      <c r="E32" s="10">
        <v>100</v>
      </c>
      <c r="F32" s="5"/>
      <c r="G32" s="17">
        <f>E32+F32</f>
        <v>100</v>
      </c>
      <c r="H32" s="10">
        <v>100</v>
      </c>
      <c r="I32" s="5"/>
      <c r="J32" s="17">
        <f>H32+I32</f>
        <v>100</v>
      </c>
      <c r="K32" s="17">
        <f>H32-E32</f>
        <v>0</v>
      </c>
      <c r="L32" s="17">
        <f>I32-F32</f>
        <v>0</v>
      </c>
      <c r="M32" s="124">
        <f>K32+L32</f>
        <v>0</v>
      </c>
    </row>
    <row r="33" spans="1:13" ht="18.75">
      <c r="A33" s="18"/>
      <c r="B33" s="19"/>
      <c r="C33" s="14"/>
      <c r="D33" s="20"/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18.75">
      <c r="A34" s="18"/>
      <c r="B34" s="19"/>
      <c r="C34" s="14"/>
      <c r="D34" s="20"/>
      <c r="E34" s="14"/>
      <c r="F34" s="14"/>
      <c r="G34" s="14"/>
      <c r="H34" s="14"/>
      <c r="I34" s="14"/>
      <c r="J34" s="14"/>
      <c r="K34" s="14"/>
      <c r="L34" s="14"/>
      <c r="M34" s="14"/>
    </row>
    <row r="36" spans="1:13" ht="18.75">
      <c r="A36" s="59" t="s">
        <v>260</v>
      </c>
      <c r="D36" s="1"/>
      <c r="E36" s="143"/>
      <c r="F36" s="143"/>
      <c r="G36" s="143"/>
      <c r="J36" s="14"/>
      <c r="K36" s="14"/>
      <c r="L36" s="146" t="s">
        <v>261</v>
      </c>
      <c r="M36" s="146"/>
    </row>
    <row r="37" spans="4:13" ht="18.75">
      <c r="D37" s="1"/>
      <c r="E37" s="145" t="s">
        <v>121</v>
      </c>
      <c r="F37" s="145"/>
      <c r="G37" s="145"/>
      <c r="J37" s="14"/>
      <c r="K37" s="14"/>
      <c r="L37" s="145" t="s">
        <v>122</v>
      </c>
      <c r="M37" s="145"/>
    </row>
  </sheetData>
  <mergeCells count="19">
    <mergeCell ref="E37:G37"/>
    <mergeCell ref="L36:M36"/>
    <mergeCell ref="L37:M37"/>
    <mergeCell ref="E11:G11"/>
    <mergeCell ref="H11:J11"/>
    <mergeCell ref="K11:M11"/>
    <mergeCell ref="E36:G36"/>
    <mergeCell ref="A11:A12"/>
    <mergeCell ref="B11:B12"/>
    <mergeCell ref="C11:C12"/>
    <mergeCell ref="D11:D12"/>
    <mergeCell ref="A8:D8"/>
    <mergeCell ref="F8:M8"/>
    <mergeCell ref="A9:D9"/>
    <mergeCell ref="F9:M9"/>
    <mergeCell ref="A1:M1"/>
    <mergeCell ref="A3:M3"/>
    <mergeCell ref="A4:M4"/>
    <mergeCell ref="A6:M6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2013-03-04T10:46:46Z</cp:lastPrinted>
  <dcterms:created xsi:type="dcterms:W3CDTF">1996-10-08T23:32:33Z</dcterms:created>
  <dcterms:modified xsi:type="dcterms:W3CDTF">2013-03-04T10:57:07Z</dcterms:modified>
  <cp:category/>
  <cp:version/>
  <cp:contentType/>
  <cp:contentStatus/>
</cp:coreProperties>
</file>