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000" windowHeight="2820" tabRatio="923" firstSheet="19" activeTab="36"/>
  </bookViews>
  <sheets>
    <sheet name="1000000" sheetId="1" r:id="rId1"/>
    <sheet name="1001010" sheetId="2" r:id="rId2"/>
    <sheet name="1001050" sheetId="3" r:id="rId3"/>
    <sheet name="1001080" sheetId="4" r:id="rId4"/>
    <sheet name="1001170" sheetId="5" r:id="rId5"/>
    <sheet name="1001200" sheetId="6" r:id="rId6"/>
    <sheet name="1001220" sheetId="7" r:id="rId7"/>
    <sheet name="1002010" sheetId="8" r:id="rId8"/>
    <sheet name="1002030" sheetId="9" r:id="rId9"/>
    <sheet name="1002060" sheetId="10" r:id="rId10"/>
    <sheet name="1002070" sheetId="11" r:id="rId11"/>
    <sheet name="1002110" sheetId="12" r:id="rId12"/>
    <sheet name="1002120" sheetId="13" r:id="rId13"/>
    <sheet name="1002600" sheetId="14" r:id="rId14"/>
    <sheet name="1003010" sheetId="15" r:id="rId15"/>
    <sheet name="1003020" sheetId="16" r:id="rId16"/>
    <sheet name="1003070" sheetId="17" r:id="rId17"/>
    <sheet name="1003080" sheetId="18" r:id="rId18"/>
    <sheet name="1003090" sheetId="19" r:id="rId19"/>
    <sheet name="1003100" sheetId="20" r:id="rId20"/>
    <sheet name="1004010" sheetId="21" r:id="rId21"/>
    <sheet name="1004020" sheetId="22" r:id="rId22"/>
    <sheet name="1004070" sheetId="23" r:id="rId23"/>
    <sheet name="1006010" sheetId="24" r:id="rId24"/>
    <sheet name="1006060" sheetId="25" r:id="rId25"/>
    <sheet name="1006070" sheetId="26" r:id="rId26"/>
    <sheet name="1006080" sheetId="27" r:id="rId27"/>
    <sheet name="1006090" sheetId="28" r:id="rId28"/>
    <sheet name="1006110" sheetId="29" r:id="rId29"/>
    <sheet name="1006280" sheetId="30" r:id="rId30"/>
    <sheet name="1006360" sheetId="31" r:id="rId31"/>
    <sheet name="1006700" sheetId="32" r:id="rId32"/>
    <sheet name="1006710" sheetId="33" r:id="rId33"/>
    <sheet name="1006720" sheetId="34" r:id="rId34"/>
    <sheet name="1007010" sheetId="35" r:id="rId35"/>
    <sheet name="1007020" sheetId="36" r:id="rId36"/>
    <sheet name="1007040" sheetId="37" r:id="rId37"/>
  </sheets>
  <definedNames>
    <definedName name="RangeToPoke">#REF!</definedName>
    <definedName name="we">'1001010'!#REF!</definedName>
    <definedName name="_xlnm.Print_Area" localSheetId="0">'1000000'!$A$1:$I$40</definedName>
    <definedName name="_xlnm.Print_Area" localSheetId="1">'1001010'!$A$1:$I$44</definedName>
    <definedName name="_xlnm.Print_Area" localSheetId="3">'1001080'!$A$1:$I$41</definedName>
    <definedName name="_xlnm.Print_Area" localSheetId="9">'1002060'!$A$1:$I$41</definedName>
  </definedNames>
  <calcPr fullCalcOnLoad="1"/>
</workbook>
</file>

<file path=xl/sharedStrings.xml><?xml version="1.0" encoding="utf-8"?>
<sst xmlns="http://schemas.openxmlformats.org/spreadsheetml/2006/main" count="1072" uniqueCount="108">
  <si>
    <t xml:space="preserve">про бюджет за бюджетними програмами з деталізацією за кодами економічної </t>
  </si>
  <si>
    <t xml:space="preserve">Спеціальний фонд </t>
  </si>
  <si>
    <t>Загальний фонд</t>
  </si>
  <si>
    <t>( iнiцiали, прiзвище)</t>
  </si>
  <si>
    <t>класифікації видатків бюджету або класифікації кредитування бюджету</t>
  </si>
  <si>
    <t>3</t>
  </si>
  <si>
    <t>(пiдпис)</t>
  </si>
  <si>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</si>
  <si>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2</t>
  </si>
  <si>
    <t>Міністерство внутрішніх справ України</t>
  </si>
  <si>
    <t>план на звітний рік з урахуванням внесених змін</t>
  </si>
  <si>
    <t xml:space="preserve">Інформація </t>
  </si>
  <si>
    <t>9</t>
  </si>
  <si>
    <t>1</t>
  </si>
  <si>
    <t>С.М. Шевнін</t>
  </si>
  <si>
    <t>касове виконання за звітний рік</t>
  </si>
  <si>
    <t>1001010</t>
  </si>
  <si>
    <t xml:space="preserve">Разом </t>
  </si>
  <si>
    <t xml:space="preserve">Код функціональної класифікації видатків та кредитування бюджету </t>
  </si>
  <si>
    <t xml:space="preserve">Найменування згідно з програмною класифікацією видатків та кредитування бюджету </t>
  </si>
  <si>
    <t>тис.грн.</t>
  </si>
  <si>
    <t>1001050 Реалізація державної політики у сфері внутрішніх справ, забезпечення діяльності органів, установ та закладів Міністерства внутрішніх справ України</t>
  </si>
  <si>
    <t>1001050</t>
  </si>
  <si>
    <t>1001080</t>
  </si>
  <si>
    <t>1001080 Підготовка кадрів вищими навчальними закладами із специфічними умовами навчання</t>
  </si>
  <si>
    <t>1001170</t>
  </si>
  <si>
    <t>1001170 Наукове та інформаційно-аналітичне забезпечення заходів по боротьбі з організованою злочинністю і корупцією</t>
  </si>
  <si>
    <t>1001200 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</si>
  <si>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1001200</t>
  </si>
  <si>
    <t>1002010 Керівництво та управління у сфері охорони державного кордону України</t>
  </si>
  <si>
    <t>1002010</t>
  </si>
  <si>
    <t>1002030 Матеріально-технічне забезпечення Державної прикордонної служби України та утримання її особового складу</t>
  </si>
  <si>
    <t>1002030</t>
  </si>
  <si>
    <t>1002060 Підготовка кадрів та підвищення кваліфікації Національною академією Державної прикордонної служби України</t>
  </si>
  <si>
    <t>1002060</t>
  </si>
  <si>
    <t>1002070</t>
  </si>
  <si>
    <t>1002070 Будівництво (придбання) житла для військовослужбовців Державної прикордонної служби України</t>
  </si>
  <si>
    <t>1002110 Розвідувальна діяльність у сфері захисту державного кордону</t>
  </si>
  <si>
    <t>1002110</t>
  </si>
  <si>
    <t>1002120</t>
  </si>
  <si>
    <t>1002120 Заходи з інженерно-технічного облаштування кордону</t>
  </si>
  <si>
    <t>1002600</t>
  </si>
  <si>
    <t>1002600 Реалізація проекту з модернізації автоматизованих систем прикордонного контролю</t>
  </si>
  <si>
    <t>1003010 Керiвництво та управлiння Національною гвардією України</t>
  </si>
  <si>
    <t>1003010</t>
  </si>
  <si>
    <t>1003020</t>
  </si>
  <si>
    <t>1003070</t>
  </si>
  <si>
    <t>1003080</t>
  </si>
  <si>
    <t>1003080 Стацiонарне лiкування вiйськовослужбовцiв Національної гвардії України у власних медичних закладах</t>
  </si>
  <si>
    <t>1003100</t>
  </si>
  <si>
    <t>1003100 Видатки для Національної гвардії України на реалізацію заходів щодо підвищення обороноздатності і безпеки держави</t>
  </si>
  <si>
    <t>1004010</t>
  </si>
  <si>
    <t>1004010 Керівництво та управління у сфері міграції, громадянства,імміграції та реєстрації фізичних осіб</t>
  </si>
  <si>
    <t>1004020 Забезнечення виконання завдань та функцій у сфері громадянства, імміграції та реєстрації фізичних осіб</t>
  </si>
  <si>
    <t>1004020</t>
  </si>
  <si>
    <t>1004070 Внески до Міжнародної організації міграції</t>
  </si>
  <si>
    <t>1004070</t>
  </si>
  <si>
    <t>1006010</t>
  </si>
  <si>
    <t>1006010 Керівництво та управління у сфері надзвичайних ситуацій</t>
  </si>
  <si>
    <t>1006060</t>
  </si>
  <si>
    <t>1006060 Гідрометеорологічна діяльність</t>
  </si>
  <si>
    <t>1006070</t>
  </si>
  <si>
    <t>1006070 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</si>
  <si>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1006080 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</si>
  <si>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1006080</t>
  </si>
  <si>
    <t>1006090 Придбання  пожежної та іншої спеціальної техніки вітчизняного виробництва</t>
  </si>
  <si>
    <t>1006090</t>
  </si>
  <si>
    <t>1006280</t>
  </si>
  <si>
    <t>1006280 Забезпечення діяльності сил цивільного захисту</t>
  </si>
  <si>
    <t>1006360</t>
  </si>
  <si>
    <t>1006700</t>
  </si>
  <si>
    <t>1006700 Здійснення заходів, пов'язаних із запобіганням та ліквідацією наслідків надзвичайних ситуацій</t>
  </si>
  <si>
    <t>1006710</t>
  </si>
  <si>
    <t>1006720</t>
  </si>
  <si>
    <t>1007010</t>
  </si>
  <si>
    <t>1007010 Керівництво та управління діяльністю Національної поліції України</t>
  </si>
  <si>
    <t>1007020</t>
  </si>
  <si>
    <t>1007020 Забезпечення діяльності підрозділів, установ та закладів Національної поліції України</t>
  </si>
  <si>
    <t>1007040</t>
  </si>
  <si>
    <t>1007040 Видатки для Національної поліції України на реалізацію заходів щодо підвищення обороноздатності і безпеки держави</t>
  </si>
  <si>
    <t>Директор ДФОП МВС України</t>
  </si>
  <si>
    <t>за 2018 рік</t>
  </si>
  <si>
    <t>1001010 Керівництво та управління діяльністю Міністерства внутрішніх справ України</t>
  </si>
  <si>
    <t>1001220</t>
  </si>
  <si>
    <t>1001220 Створення єдиної авіаційної системи безпеки та цивільного захисту</t>
  </si>
  <si>
    <t>1003020 Забезпечення виконання завдань та функцій Національною гвардією України</t>
  </si>
  <si>
    <t>1003070Пiдготовка кадрiв для Національної гвардії України вищими навчальними закладами</t>
  </si>
  <si>
    <t>1006110</t>
  </si>
  <si>
    <t>1006110   Будівництво (придбання) житла для осіб рядового і начальницького складу Державної служби України з надзвичайних ситуацій</t>
  </si>
  <si>
    <t>1006360  Підготовка кадрів у сфері цивільного захисту</t>
  </si>
  <si>
    <t>1006720 Здійснення заходів, пов'язаних з очищенням від вибухонебезпечних предметів території м. Ічні та прилеглих населених пунктах Чернігівської області</t>
  </si>
  <si>
    <t>1003090</t>
  </si>
  <si>
    <t>1003090   Будівництво (придбання) житла для військовослужбовців Національної гвардії України</t>
  </si>
  <si>
    <t/>
  </si>
  <si>
    <t>1001010, 1001050,1001080, 1001170, 1001200, 1001220, 1002010, 1002030, 1002060, 1002070, 1002110, 1002120, 1002600, 1003010, 1003020, 1003070, 1003080, 1003090, 1003100, 1004010, 1004020, 1004070, 1006010, 1006060, 1006070, 1006080, 1006090, 1006110, 1006280, 1006360, 1006700, 1006710, 1006720, 1007010, 1007020, 1007040</t>
  </si>
  <si>
    <t>0310</t>
  </si>
  <si>
    <t>0942</t>
  </si>
  <si>
    <t>0370</t>
  </si>
  <si>
    <t>0810</t>
  </si>
  <si>
    <t>1060</t>
  </si>
  <si>
    <t>0731</t>
  </si>
  <si>
    <t>0210</t>
  </si>
  <si>
    <t>0380</t>
  </si>
  <si>
    <t>0113</t>
  </si>
  <si>
    <t>0320</t>
  </si>
  <si>
    <t>0511</t>
  </si>
  <si>
    <t>0530</t>
  </si>
  <si>
    <t>1006710  Здійснення заходів. пов'язаних із зміцненням обороноздатності держави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</si>
</sst>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* _-#,##0\ &quot;грн.&quot;;* \-#,##0\ &quot;грн.&quot;;* _-&quot;-&quot;\ &quot;грн.&quot;;@"/>
    <numFmt numFmtId="181" formatCode="* _-#,##0.00\ &quot;грн.&quot;;* \-#,##0.00\ &quot;грн.&quot;;* _-&quot;-&quot;??\ &quot;грн.&quot;;@"/>
    <numFmt numFmtId="182" formatCode="&quot;Hide 64&quot;"/>
    <numFmt numFmtId="183" formatCode="&quot;Hide 65&quot;"/>
    <numFmt numFmtId="184" formatCode="#,##0&quot;?&quot;;\-#,##0&quot;?&quot;"/>
    <numFmt numFmtId="185" formatCode="#,##0&quot;?&quot;;[Red]\-#,##0&quot;?&quot;"/>
    <numFmt numFmtId="186" formatCode="#,##0.00&quot;?&quot;;\-#,##0.00&quot;?&quot;"/>
    <numFmt numFmtId="187" formatCode="#,##0.00&quot;?&quot;;[Red]\-#,##0.00&quot;?&quot;"/>
    <numFmt numFmtId="188" formatCode="* _-#,##0&quot;?&quot;;* \-#,##0&quot;?&quot;;* _-&quot;-&quot;&quot;?&quot;;@"/>
    <numFmt numFmtId="189" formatCode="* _-#,##0.00&quot;?&quot;;* \-#,##0.00&quot;?&quot;;* _-&quot;-&quot;??&quot;?&quot;;@"/>
    <numFmt numFmtId="190" formatCode="d/m"/>
    <numFmt numFmtId="191" formatCode="0.0"/>
    <numFmt numFmtId="192" formatCode="0\.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5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9" fillId="37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9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98" fontId="8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 applyProtection="1">
      <alignment horizontal="center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38" borderId="10" xfId="0" applyFont="1" applyFill="1" applyBorder="1" applyAlignment="1">
      <alignment horizontal="center" vertical="center" wrapText="1"/>
    </xf>
    <xf numFmtId="198" fontId="14" fillId="38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98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98" fontId="12" fillId="0" borderId="11" xfId="0" applyNumberFormat="1" applyFont="1" applyFill="1" applyBorder="1" applyAlignment="1" applyProtection="1">
      <alignment horizontal="right"/>
      <protection/>
    </xf>
    <xf numFmtId="198" fontId="12" fillId="0" borderId="12" xfId="0" applyNumberFormat="1" applyFont="1" applyFill="1" applyBorder="1" applyAlignment="1" applyProtection="1">
      <alignment horizontal="right"/>
      <protection/>
    </xf>
    <xf numFmtId="198" fontId="12" fillId="0" borderId="10" xfId="0" applyNumberFormat="1" applyFont="1" applyFill="1" applyBorder="1" applyAlignment="1" applyProtection="1">
      <alignment horizontal="right"/>
      <protection/>
    </xf>
    <xf numFmtId="198" fontId="12" fillId="0" borderId="13" xfId="0" applyNumberFormat="1" applyFont="1" applyFill="1" applyBorder="1" applyAlignment="1" applyProtection="1">
      <alignment horizontal="right"/>
      <protection/>
    </xf>
    <xf numFmtId="198" fontId="12" fillId="0" borderId="14" xfId="0" applyNumberFormat="1" applyFont="1" applyFill="1" applyBorder="1" applyAlignment="1" applyProtection="1">
      <alignment horizontal="right"/>
      <protection/>
    </xf>
    <xf numFmtId="198" fontId="12" fillId="0" borderId="15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198" fontId="9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198" fontId="9" fillId="0" borderId="0" xfId="0" applyNumberFormat="1" applyFont="1" applyFill="1" applyAlignment="1">
      <alignment horizontal="center" vertical="center"/>
    </xf>
    <xf numFmtId="198" fontId="14" fillId="39" borderId="10" xfId="0" applyNumberFormat="1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198" fontId="12" fillId="0" borderId="0" xfId="0" applyNumberFormat="1" applyFont="1" applyFill="1" applyAlignment="1">
      <alignment/>
    </xf>
    <xf numFmtId="198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 applyProtection="1">
      <alignment horizontal="center" wrapText="1"/>
      <protection/>
    </xf>
    <xf numFmtId="0" fontId="12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left" wrapText="1"/>
      <protection/>
    </xf>
    <xf numFmtId="2" fontId="12" fillId="0" borderId="12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wrapText="1"/>
      <protection/>
    </xf>
    <xf numFmtId="0" fontId="12" fillId="0" borderId="0" xfId="0" applyFont="1" applyAlignment="1">
      <alignment wrapText="1"/>
    </xf>
    <xf numFmtId="0" fontId="9" fillId="0" borderId="0" xfId="0" applyNumberFormat="1" applyFont="1" applyFill="1" applyAlignment="1" applyProtection="1">
      <alignment/>
      <protection/>
    </xf>
    <xf numFmtId="198" fontId="15" fillId="0" borderId="13" xfId="0" applyNumberFormat="1" applyFont="1" applyFill="1" applyBorder="1" applyAlignment="1" applyProtection="1">
      <alignment horizontal="center"/>
      <protection/>
    </xf>
    <xf numFmtId="4" fontId="9" fillId="0" borderId="16" xfId="0" applyNumberFormat="1" applyFont="1" applyFill="1" applyBorder="1" applyAlignment="1" applyProtection="1">
      <alignment horizontal="center"/>
      <protection/>
    </xf>
    <xf numFmtId="4" fontId="15" fillId="0" borderId="13" xfId="0" applyNumberFormat="1" applyFont="1" applyFill="1" applyBorder="1" applyAlignment="1" applyProtection="1">
      <alignment horizontal="center"/>
      <protection/>
    </xf>
    <xf numFmtId="198" fontId="17" fillId="0" borderId="0" xfId="0" applyNumberFormat="1" applyFont="1" applyAlignment="1">
      <alignment/>
    </xf>
    <xf numFmtId="0" fontId="10" fillId="38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left" vertical="top" wrapText="1"/>
      <protection/>
    </xf>
    <xf numFmtId="49" fontId="9" fillId="0" borderId="14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198" fontId="9" fillId="0" borderId="0" xfId="0" applyNumberFormat="1" applyFont="1" applyFill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8" fillId="38" borderId="13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38" borderId="12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198" fontId="9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80" zoomScaleNormal="75" zoomScaleSheetLayoutView="80" zoomScalePageLayoutView="0" workbookViewId="0" topLeftCell="A1">
      <selection activeCell="I32" sqref="I32"/>
    </sheetView>
  </sheetViews>
  <sheetFormatPr defaultColWidth="9.00390625" defaultRowHeight="12.75"/>
  <cols>
    <col min="1" max="1" width="29.875" style="21" customWidth="1"/>
    <col min="2" max="2" width="23.125" style="21" customWidth="1"/>
    <col min="3" max="3" width="19.375" style="21" customWidth="1"/>
    <col min="4" max="4" width="27.375" style="21" customWidth="1"/>
    <col min="5" max="5" width="30.25390625" style="21" customWidth="1"/>
    <col min="6" max="6" width="33.25390625" style="21" customWidth="1"/>
    <col min="7" max="7" width="27.875" style="21" customWidth="1"/>
    <col min="8" max="8" width="30.375" style="21" customWidth="1"/>
    <col min="9" max="9" width="34.00390625" style="21" customWidth="1"/>
    <col min="10" max="10" width="19.625" style="0" bestFit="1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5.75" customHeight="1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153.75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73.5" customHeight="1">
      <c r="A12" s="63" t="s">
        <v>93</v>
      </c>
      <c r="B12" s="64"/>
      <c r="C12" s="66" t="s">
        <v>94</v>
      </c>
      <c r="D12" s="67"/>
      <c r="E12" s="67"/>
      <c r="F12" s="67"/>
      <c r="G12" s="67"/>
      <c r="H12" s="67"/>
      <c r="I12" s="68"/>
    </row>
    <row r="13" spans="1:10" s="40" customFormat="1" ht="20.25">
      <c r="A13" s="63"/>
      <c r="B13" s="65"/>
      <c r="C13" s="30"/>
      <c r="D13" s="23">
        <v>60306791.599999994</v>
      </c>
      <c r="E13" s="23">
        <f>SUM(E14:E37)</f>
        <v>60228980.800000004</v>
      </c>
      <c r="F13" s="23">
        <v>15672811.199999996</v>
      </c>
      <c r="G13" s="23">
        <f>SUM(G14:G37)</f>
        <v>11699993.999999998</v>
      </c>
      <c r="H13" s="23">
        <v>75979602.8</v>
      </c>
      <c r="I13" s="24">
        <f>SUM(E13+G13)</f>
        <v>71928974.8</v>
      </c>
      <c r="J13" s="61">
        <f>SUM(I14:I37)</f>
        <v>71928974.8</v>
      </c>
    </row>
    <row r="14" spans="1:9" s="40" customFormat="1" ht="20.25">
      <c r="A14" s="41">
        <v>2110</v>
      </c>
      <c r="B14" s="42"/>
      <c r="C14" s="31"/>
      <c r="D14" s="24">
        <v>39069188.3</v>
      </c>
      <c r="E14" s="24">
        <v>39068841.6</v>
      </c>
      <c r="F14" s="24">
        <v>1007212.4</v>
      </c>
      <c r="G14" s="24">
        <v>973076</v>
      </c>
      <c r="H14" s="24">
        <v>40076400.699999996</v>
      </c>
      <c r="I14" s="24">
        <f aca="true" t="shared" si="0" ref="I14:I37">SUM(E14+G14)</f>
        <v>40041917.6</v>
      </c>
    </row>
    <row r="15" spans="1:9" s="40" customFormat="1" ht="51" customHeight="1">
      <c r="A15" s="43">
        <v>2120</v>
      </c>
      <c r="B15" s="44"/>
      <c r="C15" s="58"/>
      <c r="D15" s="24">
        <v>7218309.1</v>
      </c>
      <c r="E15" s="24">
        <v>7218015.1</v>
      </c>
      <c r="F15" s="25">
        <v>200517.1</v>
      </c>
      <c r="G15" s="24">
        <v>192068.2</v>
      </c>
      <c r="H15" s="24">
        <v>7418826.199999999</v>
      </c>
      <c r="I15" s="24">
        <f t="shared" si="0"/>
        <v>7410083.3</v>
      </c>
    </row>
    <row r="16" spans="1:9" s="40" customFormat="1" ht="20.25">
      <c r="A16" s="43">
        <v>2210</v>
      </c>
      <c r="B16" s="44"/>
      <c r="C16" s="31"/>
      <c r="D16" s="24">
        <v>3733719</v>
      </c>
      <c r="E16" s="26">
        <v>3733701.8</v>
      </c>
      <c r="F16" s="24">
        <v>3516153.6</v>
      </c>
      <c r="G16" s="27">
        <v>3462838.8</v>
      </c>
      <c r="H16" s="24">
        <v>7249872.6</v>
      </c>
      <c r="I16" s="24">
        <f t="shared" si="0"/>
        <v>7196540.6</v>
      </c>
    </row>
    <row r="17" spans="1:9" s="40" customFormat="1" ht="20.25">
      <c r="A17" s="43">
        <v>2220</v>
      </c>
      <c r="B17" s="44"/>
      <c r="C17" s="31"/>
      <c r="D17" s="24">
        <v>122877.6</v>
      </c>
      <c r="E17" s="24">
        <v>122869.5</v>
      </c>
      <c r="F17" s="28">
        <v>22724.8</v>
      </c>
      <c r="G17" s="24">
        <v>20847.3</v>
      </c>
      <c r="H17" s="24">
        <v>145602.4</v>
      </c>
      <c r="I17" s="24">
        <f t="shared" si="0"/>
        <v>143716.8</v>
      </c>
    </row>
    <row r="18" spans="1:9" s="40" customFormat="1" ht="20.25">
      <c r="A18" s="43">
        <v>2230</v>
      </c>
      <c r="B18" s="44"/>
      <c r="C18" s="31"/>
      <c r="D18" s="24">
        <v>877278.3</v>
      </c>
      <c r="E18" s="24">
        <v>877243.5</v>
      </c>
      <c r="F18" s="24">
        <v>80361.1</v>
      </c>
      <c r="G18" s="24">
        <v>72157.9</v>
      </c>
      <c r="H18" s="24">
        <v>957639.4</v>
      </c>
      <c r="I18" s="24">
        <f t="shared" si="0"/>
        <v>949401.4</v>
      </c>
    </row>
    <row r="19" spans="1:9" s="40" customFormat="1" ht="20.25">
      <c r="A19" s="43">
        <v>2240</v>
      </c>
      <c r="B19" s="44"/>
      <c r="C19" s="31"/>
      <c r="D19" s="24">
        <v>949626.3</v>
      </c>
      <c r="E19" s="24">
        <v>949476.4</v>
      </c>
      <c r="F19" s="24">
        <v>338572.3</v>
      </c>
      <c r="G19" s="24">
        <v>307414.7</v>
      </c>
      <c r="H19" s="24">
        <v>1288198.6</v>
      </c>
      <c r="I19" s="24">
        <f t="shared" si="0"/>
        <v>1256891.1</v>
      </c>
    </row>
    <row r="20" spans="1:9" s="40" customFormat="1" ht="20.25">
      <c r="A20" s="43">
        <v>2250</v>
      </c>
      <c r="B20" s="44"/>
      <c r="C20" s="31"/>
      <c r="D20" s="24">
        <v>317462.3</v>
      </c>
      <c r="E20" s="24">
        <v>314637.9</v>
      </c>
      <c r="F20" s="24">
        <v>32901.6</v>
      </c>
      <c r="G20" s="24">
        <v>25192.6</v>
      </c>
      <c r="H20" s="24">
        <v>350363.89999999997</v>
      </c>
      <c r="I20" s="24">
        <f t="shared" si="0"/>
        <v>339830.5</v>
      </c>
    </row>
    <row r="21" spans="1:9" s="40" customFormat="1" ht="20.25">
      <c r="A21" s="43">
        <v>2260</v>
      </c>
      <c r="B21" s="44"/>
      <c r="C21" s="31"/>
      <c r="D21" s="24">
        <v>1971735.8</v>
      </c>
      <c r="E21" s="24">
        <v>1971594</v>
      </c>
      <c r="F21" s="24">
        <v>1374588.8</v>
      </c>
      <c r="G21" s="24">
        <v>1120625.5</v>
      </c>
      <c r="H21" s="24">
        <v>3346324.6</v>
      </c>
      <c r="I21" s="24">
        <f t="shared" si="0"/>
        <v>3092219.5</v>
      </c>
    </row>
    <row r="22" spans="1:9" s="40" customFormat="1" ht="20.25">
      <c r="A22" s="43">
        <v>2270</v>
      </c>
      <c r="B22" s="44"/>
      <c r="C22" s="32"/>
      <c r="D22" s="24">
        <v>1389761.6</v>
      </c>
      <c r="E22" s="24">
        <v>1386050.8</v>
      </c>
      <c r="F22" s="24">
        <v>119192.3</v>
      </c>
      <c r="G22" s="24">
        <v>83601.8</v>
      </c>
      <c r="H22" s="24">
        <v>1508953.9000000001</v>
      </c>
      <c r="I22" s="24">
        <f t="shared" si="0"/>
        <v>1469652.6</v>
      </c>
    </row>
    <row r="23" spans="1:9" s="40" customFormat="1" ht="20.25">
      <c r="A23" s="43">
        <v>2281</v>
      </c>
      <c r="B23" s="43"/>
      <c r="C23" s="33"/>
      <c r="D23" s="24">
        <v>63428.5</v>
      </c>
      <c r="E23" s="24">
        <v>63428.5</v>
      </c>
      <c r="F23" s="24">
        <v>7150.7</v>
      </c>
      <c r="G23" s="24">
        <v>5399.8</v>
      </c>
      <c r="H23" s="24">
        <v>70579.2</v>
      </c>
      <c r="I23" s="24">
        <f t="shared" si="0"/>
        <v>68828.3</v>
      </c>
    </row>
    <row r="24" spans="1:9" s="40" customFormat="1" ht="20.25">
      <c r="A24" s="43">
        <v>2282</v>
      </c>
      <c r="B24" s="43"/>
      <c r="C24" s="33"/>
      <c r="D24" s="24">
        <v>5449.5</v>
      </c>
      <c r="E24" s="24">
        <v>5426.8</v>
      </c>
      <c r="F24" s="24">
        <v>3743.8</v>
      </c>
      <c r="G24" s="24">
        <v>3009.7</v>
      </c>
      <c r="H24" s="24">
        <v>9193.3</v>
      </c>
      <c r="I24" s="24">
        <f t="shared" si="0"/>
        <v>8436.5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2610</v>
      </c>
      <c r="B26" s="44"/>
      <c r="C26" s="31"/>
      <c r="D26" s="24">
        <v>67986.6</v>
      </c>
      <c r="E26" s="24">
        <v>67986.3</v>
      </c>
      <c r="F26" s="24">
        <v>0</v>
      </c>
      <c r="G26" s="24">
        <v>0</v>
      </c>
      <c r="H26" s="24">
        <v>67986.6</v>
      </c>
      <c r="I26" s="24">
        <f t="shared" si="0"/>
        <v>67986.3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2630</v>
      </c>
      <c r="B28" s="44"/>
      <c r="C28" s="31"/>
      <c r="D28" s="24">
        <v>2769.4</v>
      </c>
      <c r="E28" s="24">
        <v>2727.2</v>
      </c>
      <c r="F28" s="24">
        <v>18</v>
      </c>
      <c r="G28" s="24">
        <v>17.9</v>
      </c>
      <c r="H28" s="24">
        <v>2787.4</v>
      </c>
      <c r="I28" s="24">
        <f t="shared" si="0"/>
        <v>2745.1</v>
      </c>
    </row>
    <row r="29" spans="1:9" s="40" customFormat="1" ht="20.25">
      <c r="A29" s="43">
        <v>2700</v>
      </c>
      <c r="B29" s="45"/>
      <c r="C29" s="34"/>
      <c r="D29" s="24">
        <v>906967.6</v>
      </c>
      <c r="E29" s="24">
        <v>906931.2</v>
      </c>
      <c r="F29" s="24">
        <v>9593.1</v>
      </c>
      <c r="G29" s="24">
        <v>7610</v>
      </c>
      <c r="H29" s="24">
        <v>916560.7</v>
      </c>
      <c r="I29" s="24">
        <f t="shared" si="0"/>
        <v>914541.2</v>
      </c>
    </row>
    <row r="30" spans="1:9" s="40" customFormat="1" ht="20.25">
      <c r="A30" s="43">
        <v>2800</v>
      </c>
      <c r="B30" s="45"/>
      <c r="C30" s="34"/>
      <c r="D30" s="24">
        <v>34040.5</v>
      </c>
      <c r="E30" s="24">
        <v>33936.6</v>
      </c>
      <c r="F30" s="24">
        <v>41986.9</v>
      </c>
      <c r="G30" s="24">
        <v>21320.3</v>
      </c>
      <c r="H30" s="24">
        <v>76027.4</v>
      </c>
      <c r="I30" s="24">
        <f t="shared" si="0"/>
        <v>55256.899999999994</v>
      </c>
    </row>
    <row r="31" spans="1:9" s="40" customFormat="1" ht="20.25">
      <c r="A31" s="43">
        <v>3110</v>
      </c>
      <c r="B31" s="44"/>
      <c r="C31" s="31"/>
      <c r="D31" s="24">
        <v>1898680.2</v>
      </c>
      <c r="E31" s="24">
        <v>1884463.6</v>
      </c>
      <c r="F31" s="24">
        <v>1347667</v>
      </c>
      <c r="G31" s="24">
        <v>1252247.3</v>
      </c>
      <c r="H31" s="24">
        <v>3246347.2</v>
      </c>
      <c r="I31" s="24">
        <f t="shared" si="0"/>
        <v>3136710.9000000004</v>
      </c>
    </row>
    <row r="32" spans="1:9" s="40" customFormat="1" ht="20.25">
      <c r="A32" s="43">
        <v>3120</v>
      </c>
      <c r="B32" s="44"/>
      <c r="C32" s="31"/>
      <c r="D32" s="24">
        <v>686419.7</v>
      </c>
      <c r="E32" s="24">
        <v>686407.9</v>
      </c>
      <c r="F32" s="24">
        <v>2888006.8</v>
      </c>
      <c r="G32" s="24">
        <v>2882000.7</v>
      </c>
      <c r="H32" s="24">
        <v>3574426.5</v>
      </c>
      <c r="I32" s="24">
        <f t="shared" si="0"/>
        <v>3568408.6</v>
      </c>
    </row>
    <row r="33" spans="1:9" s="40" customFormat="1" ht="20.25">
      <c r="A33" s="43">
        <v>3130</v>
      </c>
      <c r="B33" s="44"/>
      <c r="C33" s="31"/>
      <c r="D33" s="24">
        <v>211795.4</v>
      </c>
      <c r="E33" s="24">
        <v>211789.7</v>
      </c>
      <c r="F33" s="24">
        <v>89866.3</v>
      </c>
      <c r="G33" s="24">
        <v>77545.7</v>
      </c>
      <c r="H33" s="24">
        <v>301661.7</v>
      </c>
      <c r="I33" s="24">
        <f t="shared" si="0"/>
        <v>289335.4</v>
      </c>
    </row>
    <row r="34" spans="1:9" s="40" customFormat="1" ht="20.25">
      <c r="A34" s="43">
        <v>3140</v>
      </c>
      <c r="B34" s="44"/>
      <c r="C34" s="31"/>
      <c r="D34" s="24">
        <v>202795.9</v>
      </c>
      <c r="E34" s="24">
        <v>202783.2</v>
      </c>
      <c r="F34" s="24">
        <v>239782.6</v>
      </c>
      <c r="G34" s="24">
        <v>89977.8</v>
      </c>
      <c r="H34" s="24">
        <v>442578.5</v>
      </c>
      <c r="I34" s="24">
        <f t="shared" si="0"/>
        <v>292761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411043</v>
      </c>
      <c r="G35" s="24">
        <v>396041.7</v>
      </c>
      <c r="H35" s="24">
        <v>411043</v>
      </c>
      <c r="I35" s="24">
        <f t="shared" si="0"/>
        <v>396041.7</v>
      </c>
    </row>
    <row r="36" spans="1:9" s="40" customFormat="1" ht="20.25">
      <c r="A36" s="43">
        <v>3210</v>
      </c>
      <c r="B36" s="44"/>
      <c r="C36" s="31"/>
      <c r="D36" s="24">
        <v>576500</v>
      </c>
      <c r="E36" s="24">
        <v>520669.2</v>
      </c>
      <c r="F36" s="24">
        <v>3899867.3</v>
      </c>
      <c r="G36" s="24">
        <v>667975.2</v>
      </c>
      <c r="H36" s="24">
        <v>4476367.3</v>
      </c>
      <c r="I36" s="24">
        <f t="shared" si="0"/>
        <v>1188644.4</v>
      </c>
    </row>
    <row r="37" spans="1:9" s="40" customFormat="1" ht="20.25">
      <c r="A37" s="43">
        <v>3240</v>
      </c>
      <c r="B37" s="44"/>
      <c r="C37" s="31"/>
      <c r="D37" s="54">
        <v>0</v>
      </c>
      <c r="E37" s="54">
        <v>0</v>
      </c>
      <c r="F37" s="54">
        <v>41861.7</v>
      </c>
      <c r="G37" s="54">
        <v>39025.1</v>
      </c>
      <c r="H37" s="54">
        <v>41861.7</v>
      </c>
      <c r="I37" s="24">
        <f t="shared" si="0"/>
        <v>39025.1</v>
      </c>
    </row>
    <row r="38" spans="1:9" s="40" customFormat="1" ht="20.25">
      <c r="A38" s="29"/>
      <c r="B38" s="29"/>
      <c r="C38" s="29"/>
      <c r="D38" s="29"/>
      <c r="E38" s="29"/>
      <c r="F38" s="29"/>
      <c r="G38" s="29"/>
      <c r="H38" s="29"/>
      <c r="I38" s="29"/>
    </row>
    <row r="39" spans="1:9" s="40" customFormat="1" ht="20.25">
      <c r="A39" s="57" t="s">
        <v>80</v>
      </c>
      <c r="B39" s="10"/>
      <c r="C39" s="10"/>
      <c r="D39" s="73"/>
      <c r="E39" s="73"/>
      <c r="F39" s="10"/>
      <c r="G39" s="47"/>
      <c r="H39" s="72" t="s">
        <v>14</v>
      </c>
      <c r="I39" s="72"/>
    </row>
    <row r="40" spans="1:9" ht="12.75">
      <c r="A40" s="6"/>
      <c r="B40" s="6"/>
      <c r="C40" s="6"/>
      <c r="D40" s="71" t="s">
        <v>6</v>
      </c>
      <c r="E40" s="71"/>
      <c r="F40" s="6"/>
      <c r="G40" s="17"/>
      <c r="H40" s="70" t="s">
        <v>3</v>
      </c>
      <c r="I40" s="70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</sheetData>
  <sheetProtection/>
  <mergeCells count="14">
    <mergeCell ref="B9:B10"/>
    <mergeCell ref="C9:C10"/>
    <mergeCell ref="D9:E9"/>
    <mergeCell ref="F9:G9"/>
    <mergeCell ref="H9:I9"/>
    <mergeCell ref="A12:A13"/>
    <mergeCell ref="B12:B13"/>
    <mergeCell ref="C12:I12"/>
    <mergeCell ref="D6:F6"/>
    <mergeCell ref="H40:I40"/>
    <mergeCell ref="D40:E40"/>
    <mergeCell ref="H39:I39"/>
    <mergeCell ref="D39:E39"/>
    <mergeCell ref="A9:A10"/>
  </mergeCells>
  <printOptions/>
  <pageMargins left="0.56" right="0.23" top="0.3" bottom="0.36" header="0.17" footer="0.22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5" zoomScaleNormal="75" zoomScaleSheetLayoutView="75" zoomScalePageLayoutView="0" workbookViewId="0" topLeftCell="A10">
      <selection activeCell="I13" sqref="I13:I36"/>
    </sheetView>
  </sheetViews>
  <sheetFormatPr defaultColWidth="9.00390625" defaultRowHeight="12.75"/>
  <cols>
    <col min="1" max="1" width="31.00390625" style="6" customWidth="1"/>
    <col min="2" max="2" width="21.375" style="6" customWidth="1"/>
    <col min="3" max="3" width="22.75390625" style="6" customWidth="1"/>
    <col min="4" max="4" width="28.375" style="6" customWidth="1"/>
    <col min="5" max="5" width="32.125" style="6" customWidth="1"/>
    <col min="6" max="6" width="30.125" style="6" customWidth="1"/>
    <col min="7" max="7" width="30.00390625" style="6" customWidth="1"/>
    <col min="8" max="8" width="29.25390625" style="6" customWidth="1"/>
    <col min="9" max="9" width="25.00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5.75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90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34</v>
      </c>
      <c r="B12" s="85" t="s">
        <v>96</v>
      </c>
      <c r="C12" s="79" t="s">
        <v>33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30"/>
      <c r="D13" s="23">
        <v>342399.10000000003</v>
      </c>
      <c r="E13" s="23">
        <f>SUM(E14:E36)</f>
        <v>342362.7</v>
      </c>
      <c r="F13" s="23">
        <v>11009</v>
      </c>
      <c r="G13" s="23">
        <f>SUM(G14:G36)</f>
        <v>9983.2</v>
      </c>
      <c r="H13" s="24">
        <f>SUM(D13+F13)</f>
        <v>353408.10000000003</v>
      </c>
      <c r="I13" s="24">
        <f>SUM(E13+G13)</f>
        <v>352345.9</v>
      </c>
    </row>
    <row r="14" spans="1:9" s="40" customFormat="1" ht="20.25">
      <c r="A14" s="41">
        <v>2110</v>
      </c>
      <c r="B14" s="42"/>
      <c r="C14" s="31"/>
      <c r="D14" s="24">
        <v>250833.9</v>
      </c>
      <c r="E14" s="24">
        <v>250833.9</v>
      </c>
      <c r="F14" s="24">
        <v>4005.1</v>
      </c>
      <c r="G14" s="24">
        <v>3633.2</v>
      </c>
      <c r="H14" s="24">
        <f aca="true" t="shared" si="0" ref="H14:H36">SUM(D14+F14)</f>
        <v>254839</v>
      </c>
      <c r="I14" s="24">
        <f aca="true" t="shared" si="1" ref="I14:I36">SUM(E14+G14)</f>
        <v>254467.1</v>
      </c>
    </row>
    <row r="15" spans="1:9" s="40" customFormat="1" ht="20.25">
      <c r="A15" s="43">
        <v>2120</v>
      </c>
      <c r="B15" s="44"/>
      <c r="C15" s="31"/>
      <c r="D15" s="24">
        <v>46140.8</v>
      </c>
      <c r="E15" s="24">
        <v>46140.8</v>
      </c>
      <c r="F15" s="25">
        <v>922.1</v>
      </c>
      <c r="G15" s="24">
        <v>805.2</v>
      </c>
      <c r="H15" s="24">
        <f t="shared" si="0"/>
        <v>47062.9</v>
      </c>
      <c r="I15" s="24">
        <f t="shared" si="1"/>
        <v>46946</v>
      </c>
    </row>
    <row r="16" spans="1:9" s="40" customFormat="1" ht="20.25">
      <c r="A16" s="43">
        <v>2210</v>
      </c>
      <c r="B16" s="44"/>
      <c r="C16" s="31"/>
      <c r="D16" s="24">
        <v>12442.2</v>
      </c>
      <c r="E16" s="26">
        <v>12442.2</v>
      </c>
      <c r="F16" s="24">
        <v>1568</v>
      </c>
      <c r="G16" s="27">
        <v>1511.7</v>
      </c>
      <c r="H16" s="24">
        <f t="shared" si="0"/>
        <v>14010.2</v>
      </c>
      <c r="I16" s="24">
        <f t="shared" si="1"/>
        <v>13953.900000000001</v>
      </c>
    </row>
    <row r="17" spans="1:9" s="40" customFormat="1" ht="20.25">
      <c r="A17" s="43">
        <v>2220</v>
      </c>
      <c r="B17" s="44"/>
      <c r="C17" s="31"/>
      <c r="D17" s="24">
        <v>1050</v>
      </c>
      <c r="E17" s="24">
        <v>1050</v>
      </c>
      <c r="F17" s="28">
        <v>3.3</v>
      </c>
      <c r="G17" s="24">
        <v>2.3</v>
      </c>
      <c r="H17" s="24">
        <f t="shared" si="0"/>
        <v>1053.3</v>
      </c>
      <c r="I17" s="24">
        <f t="shared" si="1"/>
        <v>1052.3</v>
      </c>
    </row>
    <row r="18" spans="1:9" s="40" customFormat="1" ht="20.25">
      <c r="A18" s="43">
        <v>2230</v>
      </c>
      <c r="B18" s="44"/>
      <c r="C18" s="31"/>
      <c r="D18" s="24">
        <v>9813.2</v>
      </c>
      <c r="E18" s="24">
        <v>9813.2</v>
      </c>
      <c r="F18" s="24">
        <v>495.3</v>
      </c>
      <c r="G18" s="24">
        <v>407.6</v>
      </c>
      <c r="H18" s="24">
        <f t="shared" si="0"/>
        <v>10308.5</v>
      </c>
      <c r="I18" s="24">
        <f t="shared" si="1"/>
        <v>10220.800000000001</v>
      </c>
    </row>
    <row r="19" spans="1:9" s="40" customFormat="1" ht="20.25">
      <c r="A19" s="43">
        <v>2240</v>
      </c>
      <c r="B19" s="44"/>
      <c r="C19" s="31"/>
      <c r="D19" s="24">
        <v>2977</v>
      </c>
      <c r="E19" s="24">
        <v>2977</v>
      </c>
      <c r="F19" s="24">
        <v>85.6</v>
      </c>
      <c r="G19" s="24">
        <v>70.5</v>
      </c>
      <c r="H19" s="24">
        <f t="shared" si="0"/>
        <v>3062.6</v>
      </c>
      <c r="I19" s="24">
        <f t="shared" si="1"/>
        <v>3047.5</v>
      </c>
    </row>
    <row r="20" spans="1:9" s="40" customFormat="1" ht="20.25">
      <c r="A20" s="43">
        <v>2250</v>
      </c>
      <c r="B20" s="44"/>
      <c r="C20" s="31"/>
      <c r="D20" s="24">
        <v>3332</v>
      </c>
      <c r="E20" s="24">
        <v>3332</v>
      </c>
      <c r="F20" s="24">
        <v>12</v>
      </c>
      <c r="G20" s="24">
        <v>6</v>
      </c>
      <c r="H20" s="24">
        <f t="shared" si="0"/>
        <v>3344</v>
      </c>
      <c r="I20" s="24">
        <f t="shared" si="1"/>
        <v>3338</v>
      </c>
    </row>
    <row r="21" spans="1:9" s="40" customFormat="1" ht="20.25">
      <c r="A21" s="43">
        <v>2260</v>
      </c>
      <c r="B21" s="44"/>
      <c r="C21" s="31"/>
      <c r="D21" s="24">
        <v>500</v>
      </c>
      <c r="E21" s="24">
        <v>500</v>
      </c>
      <c r="F21" s="24">
        <v>31.3</v>
      </c>
      <c r="G21" s="24">
        <v>7.2</v>
      </c>
      <c r="H21" s="24">
        <f t="shared" si="0"/>
        <v>531.3</v>
      </c>
      <c r="I21" s="24">
        <f t="shared" si="1"/>
        <v>507.2</v>
      </c>
    </row>
    <row r="22" spans="1:9" s="40" customFormat="1" ht="20.25">
      <c r="A22" s="43">
        <v>2270</v>
      </c>
      <c r="B22" s="44"/>
      <c r="C22" s="32"/>
      <c r="D22" s="24">
        <v>13102.8</v>
      </c>
      <c r="E22" s="24">
        <v>13066.5</v>
      </c>
      <c r="F22" s="24">
        <v>667.5</v>
      </c>
      <c r="G22" s="24">
        <v>464</v>
      </c>
      <c r="H22" s="24">
        <f t="shared" si="0"/>
        <v>13770.3</v>
      </c>
      <c r="I22" s="24">
        <f t="shared" si="1"/>
        <v>13530.5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f t="shared" si="0"/>
        <v>0</v>
      </c>
      <c r="I23" s="24">
        <f t="shared" si="1"/>
        <v>0</v>
      </c>
    </row>
    <row r="24" spans="1:9" s="40" customFormat="1" ht="20.25">
      <c r="A24" s="43">
        <v>2282</v>
      </c>
      <c r="B24" s="43"/>
      <c r="C24" s="33"/>
      <c r="D24" s="24">
        <v>27.8</v>
      </c>
      <c r="E24" s="24">
        <v>27.8</v>
      </c>
      <c r="F24" s="24">
        <v>1.7</v>
      </c>
      <c r="G24" s="24">
        <v>1.7</v>
      </c>
      <c r="H24" s="24">
        <f t="shared" si="0"/>
        <v>29.5</v>
      </c>
      <c r="I24" s="24">
        <f t="shared" si="1"/>
        <v>29.5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f t="shared" si="0"/>
        <v>0</v>
      </c>
      <c r="I26" s="24">
        <f t="shared" si="1"/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0</v>
      </c>
      <c r="I27" s="24">
        <f t="shared" si="1"/>
        <v>0</v>
      </c>
    </row>
    <row r="28" spans="1:9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f t="shared" si="0"/>
        <v>0</v>
      </c>
      <c r="I28" s="24">
        <f t="shared" si="1"/>
        <v>0</v>
      </c>
    </row>
    <row r="29" spans="1:9" s="40" customFormat="1" ht="20.25">
      <c r="A29" s="43">
        <v>2700</v>
      </c>
      <c r="B29" s="45"/>
      <c r="C29" s="34"/>
      <c r="D29" s="24">
        <v>1079</v>
      </c>
      <c r="E29" s="24">
        <v>1079</v>
      </c>
      <c r="F29" s="24">
        <v>0</v>
      </c>
      <c r="G29" s="24">
        <v>0</v>
      </c>
      <c r="H29" s="24">
        <f t="shared" si="0"/>
        <v>1079</v>
      </c>
      <c r="I29" s="24">
        <f t="shared" si="1"/>
        <v>1079</v>
      </c>
    </row>
    <row r="30" spans="1:9" s="40" customFormat="1" ht="20.25">
      <c r="A30" s="43">
        <v>2800</v>
      </c>
      <c r="B30" s="45"/>
      <c r="C30" s="34"/>
      <c r="D30" s="24">
        <v>100.4</v>
      </c>
      <c r="E30" s="24">
        <v>100.3</v>
      </c>
      <c r="F30" s="24">
        <v>91.4</v>
      </c>
      <c r="G30" s="24">
        <v>2.6</v>
      </c>
      <c r="H30" s="24">
        <f t="shared" si="0"/>
        <v>191.8</v>
      </c>
      <c r="I30" s="24">
        <f t="shared" si="1"/>
        <v>102.89999999999999</v>
      </c>
    </row>
    <row r="31" spans="1:9" s="40" customFormat="1" ht="20.25">
      <c r="A31" s="43">
        <v>3110</v>
      </c>
      <c r="B31" s="44"/>
      <c r="C31" s="31"/>
      <c r="D31" s="24">
        <v>1000</v>
      </c>
      <c r="E31" s="24">
        <v>1000</v>
      </c>
      <c r="F31" s="24">
        <v>366.9</v>
      </c>
      <c r="G31" s="24">
        <v>312.4</v>
      </c>
      <c r="H31" s="24">
        <f t="shared" si="0"/>
        <v>1366.9</v>
      </c>
      <c r="I31" s="24">
        <f t="shared" si="1"/>
        <v>1312.4</v>
      </c>
    </row>
    <row r="32" spans="1:9" s="40" customFormat="1" ht="20.25">
      <c r="A32" s="43">
        <v>3120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f t="shared" si="0"/>
        <v>0</v>
      </c>
      <c r="I32" s="24">
        <f t="shared" si="1"/>
        <v>0</v>
      </c>
    </row>
    <row r="33" spans="1:9" s="40" customFormat="1" ht="20.25">
      <c r="A33" s="43">
        <v>3130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f t="shared" si="0"/>
        <v>0</v>
      </c>
      <c r="I33" s="24">
        <f t="shared" si="1"/>
        <v>0</v>
      </c>
    </row>
    <row r="34" spans="1:9" s="40" customFormat="1" ht="20.25">
      <c r="A34" s="43">
        <v>3140</v>
      </c>
      <c r="B34" s="44"/>
      <c r="C34" s="31"/>
      <c r="D34" s="24">
        <v>0</v>
      </c>
      <c r="E34" s="24">
        <v>0</v>
      </c>
      <c r="F34" s="24">
        <v>2758.8</v>
      </c>
      <c r="G34" s="24">
        <v>2758.8</v>
      </c>
      <c r="H34" s="24">
        <f t="shared" si="0"/>
        <v>2758.8</v>
      </c>
      <c r="I34" s="24">
        <f t="shared" si="1"/>
        <v>2758.8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f t="shared" si="0"/>
        <v>0</v>
      </c>
      <c r="I35" s="24">
        <f t="shared" si="1"/>
        <v>0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f t="shared" si="0"/>
        <v>0</v>
      </c>
      <c r="I36" s="24">
        <f t="shared" si="1"/>
        <v>0</v>
      </c>
    </row>
    <row r="37" spans="1:9" s="40" customFormat="1" ht="2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s="40" customFormat="1" ht="20.25">
      <c r="A38" s="46" t="s">
        <v>80</v>
      </c>
      <c r="B38" s="10"/>
      <c r="C38" s="10"/>
      <c r="D38" s="73"/>
      <c r="E38" s="73"/>
      <c r="F38" s="10"/>
      <c r="G38" s="47"/>
      <c r="H38" s="72" t="s">
        <v>14</v>
      </c>
      <c r="I38" s="72"/>
    </row>
    <row r="39" spans="4:9" ht="12.75">
      <c r="D39" s="71" t="s">
        <v>6</v>
      </c>
      <c r="E39" s="71"/>
      <c r="G39" s="17"/>
      <c r="H39" s="70" t="s">
        <v>3</v>
      </c>
      <c r="I39" s="70"/>
    </row>
  </sheetData>
  <sheetProtection/>
  <mergeCells count="14">
    <mergeCell ref="D6:F6"/>
    <mergeCell ref="A9:A10"/>
    <mergeCell ref="B9:B10"/>
    <mergeCell ref="C9:C10"/>
    <mergeCell ref="D9:E9"/>
    <mergeCell ref="F9:G9"/>
    <mergeCell ref="H9:I9"/>
    <mergeCell ref="A12:A13"/>
    <mergeCell ref="B12:B13"/>
    <mergeCell ref="C12:I12"/>
    <mergeCell ref="H39:I39"/>
    <mergeCell ref="D39:E39"/>
    <mergeCell ref="H38:I38"/>
    <mergeCell ref="D38:E38"/>
  </mergeCells>
  <printOptions/>
  <pageMargins left="0.75" right="0.29" top="0.54" bottom="1" header="0.32" footer="0.5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2">
      <selection activeCell="I14" sqref="I14:I38"/>
    </sheetView>
  </sheetViews>
  <sheetFormatPr defaultColWidth="9.00390625" defaultRowHeight="12.75"/>
  <cols>
    <col min="1" max="1" width="24.25390625" style="6" customWidth="1"/>
    <col min="2" max="2" width="19.375" style="6" customWidth="1"/>
    <col min="3" max="3" width="17.125" style="6" customWidth="1"/>
    <col min="4" max="4" width="29.125" style="6" customWidth="1"/>
    <col min="5" max="5" width="31.00390625" style="6" customWidth="1"/>
    <col min="6" max="6" width="34.625" style="6" customWidth="1"/>
    <col min="7" max="7" width="30.00390625" style="6" customWidth="1"/>
    <col min="8" max="8" width="30.375" style="6" customWidth="1"/>
    <col min="9" max="9" width="27.87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9" spans="1:9" ht="20.25">
      <c r="A9" s="9"/>
      <c r="B9" s="9"/>
      <c r="C9" s="9"/>
      <c r="D9" s="9"/>
      <c r="E9" s="9"/>
      <c r="F9" s="10"/>
      <c r="G9" s="11"/>
      <c r="H9" s="10"/>
      <c r="I9" s="12" t="s">
        <v>20</v>
      </c>
    </row>
    <row r="10" spans="1:9" ht="15.75" customHeight="1">
      <c r="A10" s="74" t="s">
        <v>7</v>
      </c>
      <c r="B10" s="74" t="s">
        <v>18</v>
      </c>
      <c r="C10" s="74" t="s">
        <v>19</v>
      </c>
      <c r="D10" s="62" t="s">
        <v>2</v>
      </c>
      <c r="E10" s="62"/>
      <c r="F10" s="62" t="s">
        <v>1</v>
      </c>
      <c r="G10" s="62"/>
      <c r="H10" s="62" t="s">
        <v>17</v>
      </c>
      <c r="I10" s="62"/>
    </row>
    <row r="11" spans="1:9" ht="129" customHeight="1">
      <c r="A11" s="75"/>
      <c r="B11" s="75"/>
      <c r="C11" s="75"/>
      <c r="D11" s="14" t="s">
        <v>10</v>
      </c>
      <c r="E11" s="38" t="s">
        <v>15</v>
      </c>
      <c r="F11" s="13" t="s">
        <v>10</v>
      </c>
      <c r="G11" s="39" t="s">
        <v>15</v>
      </c>
      <c r="H11" s="13" t="s">
        <v>10</v>
      </c>
      <c r="I11" s="13" t="s">
        <v>15</v>
      </c>
    </row>
    <row r="12" spans="1:9" ht="15.75">
      <c r="A12" s="15" t="s">
        <v>13</v>
      </c>
      <c r="B12" s="15" t="s">
        <v>8</v>
      </c>
      <c r="C12" s="15" t="s">
        <v>5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 t="s">
        <v>12</v>
      </c>
    </row>
    <row r="13" spans="1:9" s="40" customFormat="1" ht="20.25" customHeight="1">
      <c r="A13" s="63" t="s">
        <v>35</v>
      </c>
      <c r="B13" s="85" t="s">
        <v>99</v>
      </c>
      <c r="C13" s="79" t="s">
        <v>36</v>
      </c>
      <c r="D13" s="79"/>
      <c r="E13" s="79"/>
      <c r="F13" s="79"/>
      <c r="G13" s="79"/>
      <c r="H13" s="79"/>
      <c r="I13" s="79"/>
    </row>
    <row r="14" spans="1:9" s="40" customFormat="1" ht="20.25">
      <c r="A14" s="63"/>
      <c r="B14" s="86"/>
      <c r="C14" s="30"/>
      <c r="D14" s="23">
        <v>200000</v>
      </c>
      <c r="E14" s="23">
        <f>SUM(E15:E38)</f>
        <v>199999.6</v>
      </c>
      <c r="F14" s="23">
        <v>2065.3</v>
      </c>
      <c r="G14" s="23">
        <v>2065.3</v>
      </c>
      <c r="H14" s="23">
        <v>202065.3</v>
      </c>
      <c r="I14" s="24">
        <f>SUM(E14+G14)</f>
        <v>202064.9</v>
      </c>
    </row>
    <row r="15" spans="1:9" s="40" customFormat="1" ht="20.25">
      <c r="A15" s="41">
        <v>2110</v>
      </c>
      <c r="B15" s="42"/>
      <c r="C15" s="31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f aca="true" t="shared" si="0" ref="I15:I38">SUM(E15+G15)</f>
        <v>0</v>
      </c>
    </row>
    <row r="16" spans="1:9" s="40" customFormat="1" ht="20.25">
      <c r="A16" s="43">
        <v>2120</v>
      </c>
      <c r="B16" s="44"/>
      <c r="C16" s="31"/>
      <c r="D16" s="24">
        <v>0</v>
      </c>
      <c r="E16" s="24">
        <v>0</v>
      </c>
      <c r="F16" s="25">
        <v>0</v>
      </c>
      <c r="G16" s="24">
        <v>0</v>
      </c>
      <c r="H16" s="24">
        <v>0</v>
      </c>
      <c r="I16" s="24">
        <f t="shared" si="0"/>
        <v>0</v>
      </c>
    </row>
    <row r="17" spans="1:9" s="40" customFormat="1" ht="20.25">
      <c r="A17" s="43">
        <v>2210</v>
      </c>
      <c r="B17" s="44"/>
      <c r="C17" s="31"/>
      <c r="D17" s="24">
        <v>0</v>
      </c>
      <c r="E17" s="26">
        <v>0</v>
      </c>
      <c r="F17" s="24">
        <v>0</v>
      </c>
      <c r="G17" s="27">
        <v>0</v>
      </c>
      <c r="H17" s="24">
        <v>0</v>
      </c>
      <c r="I17" s="24">
        <f t="shared" si="0"/>
        <v>0</v>
      </c>
    </row>
    <row r="18" spans="1:9" s="40" customFormat="1" ht="20.25">
      <c r="A18" s="43">
        <v>2220</v>
      </c>
      <c r="B18" s="44"/>
      <c r="C18" s="31"/>
      <c r="D18" s="24">
        <v>0</v>
      </c>
      <c r="E18" s="24">
        <v>0</v>
      </c>
      <c r="F18" s="28">
        <v>0</v>
      </c>
      <c r="G18" s="24">
        <v>0</v>
      </c>
      <c r="H18" s="24">
        <v>0</v>
      </c>
      <c r="I18" s="24">
        <f t="shared" si="0"/>
        <v>0</v>
      </c>
    </row>
    <row r="19" spans="1:9" s="40" customFormat="1" ht="20.25">
      <c r="A19" s="43">
        <v>2230</v>
      </c>
      <c r="B19" s="44"/>
      <c r="C19" s="31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0</v>
      </c>
    </row>
    <row r="20" spans="1:9" s="40" customFormat="1" ht="20.25">
      <c r="A20" s="43">
        <v>2240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0"/>
        <v>0</v>
      </c>
    </row>
    <row r="21" spans="1:9" s="40" customFormat="1" ht="20.25">
      <c r="A21" s="43">
        <v>2250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0"/>
        <v>0</v>
      </c>
    </row>
    <row r="22" spans="1:9" s="40" customFormat="1" ht="20.25">
      <c r="A22" s="43">
        <v>2260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0"/>
        <v>0</v>
      </c>
    </row>
    <row r="23" spans="1:9" s="40" customFormat="1" ht="20.25">
      <c r="A23" s="43">
        <v>2270</v>
      </c>
      <c r="B23" s="44"/>
      <c r="C23" s="32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2281</v>
      </c>
      <c r="B24" s="43"/>
      <c r="C24" s="33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0"/>
        <v>0</v>
      </c>
    </row>
    <row r="25" spans="1:9" s="40" customFormat="1" ht="20.25">
      <c r="A25" s="43">
        <v>2282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2400</v>
      </c>
      <c r="B26" s="45"/>
      <c r="C26" s="34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1:9" s="40" customFormat="1" ht="20.25">
      <c r="A27" s="43">
        <v>2610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2620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2630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s="40" customFormat="1" ht="20.25">
      <c r="A30" s="43">
        <v>2700</v>
      </c>
      <c r="B30" s="45"/>
      <c r="C30" s="34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s="40" customFormat="1" ht="20.25">
      <c r="A31" s="43">
        <v>2800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f t="shared" si="0"/>
        <v>0</v>
      </c>
    </row>
    <row r="32" spans="1:9" s="40" customFormat="1" ht="20.25">
      <c r="A32" s="43">
        <v>3110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f t="shared" si="0"/>
        <v>0</v>
      </c>
    </row>
    <row r="33" spans="1:9" s="40" customFormat="1" ht="20.25">
      <c r="A33" s="43">
        <v>3120</v>
      </c>
      <c r="B33" s="44"/>
      <c r="C33" s="31"/>
      <c r="D33" s="24">
        <v>176179.5</v>
      </c>
      <c r="E33" s="24">
        <v>176179.1</v>
      </c>
      <c r="F33" s="24">
        <v>2065.3</v>
      </c>
      <c r="G33" s="24">
        <v>2065.3</v>
      </c>
      <c r="H33" s="24">
        <v>178244.8</v>
      </c>
      <c r="I33" s="24">
        <f t="shared" si="0"/>
        <v>178244.4</v>
      </c>
    </row>
    <row r="34" spans="1:9" s="40" customFormat="1" ht="20.25">
      <c r="A34" s="43">
        <v>3130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f t="shared" si="0"/>
        <v>0</v>
      </c>
    </row>
    <row r="35" spans="1:9" s="40" customFormat="1" ht="20.25">
      <c r="A35" s="43">
        <v>3140</v>
      </c>
      <c r="B35" s="44"/>
      <c r="C35" s="31"/>
      <c r="D35" s="24">
        <v>23820.5</v>
      </c>
      <c r="E35" s="24">
        <v>23820.5</v>
      </c>
      <c r="F35" s="24">
        <v>0</v>
      </c>
      <c r="G35" s="24">
        <v>0</v>
      </c>
      <c r="H35" s="24">
        <v>23820.5</v>
      </c>
      <c r="I35" s="24">
        <f t="shared" si="0"/>
        <v>23820.5</v>
      </c>
    </row>
    <row r="36" spans="1:9" s="40" customFormat="1" ht="20.25">
      <c r="A36" s="43">
        <v>3160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43">
        <v>3210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0"/>
        <v>0</v>
      </c>
    </row>
    <row r="38" spans="1:9" s="40" customFormat="1" ht="20.25">
      <c r="A38" s="43">
        <v>3240</v>
      </c>
      <c r="B38" s="44"/>
      <c r="C38" s="31"/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24">
        <f t="shared" si="0"/>
        <v>0</v>
      </c>
    </row>
    <row r="39" spans="1:9" s="40" customFormat="1" ht="2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s="40" customFormat="1" ht="20.25">
      <c r="A40" s="57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A6:I6"/>
    <mergeCell ref="A10:A11"/>
    <mergeCell ref="B10:B11"/>
    <mergeCell ref="C10:C11"/>
    <mergeCell ref="D10:E10"/>
    <mergeCell ref="F10:G10"/>
    <mergeCell ref="H10:I10"/>
    <mergeCell ref="A13:A14"/>
    <mergeCell ref="B13:B14"/>
    <mergeCell ref="C13:I13"/>
    <mergeCell ref="H41:I41"/>
    <mergeCell ref="D41:E41"/>
    <mergeCell ref="H40:I40"/>
    <mergeCell ref="D40:E40"/>
  </mergeCells>
  <printOptions/>
  <pageMargins left="0.75" right="0.39" top="0.48" bottom="1" header="0.3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Normal="75" zoomScaleSheetLayoutView="75" zoomScalePageLayoutView="0" workbookViewId="0" topLeftCell="A2">
      <selection activeCell="B14" sqref="B14:B15"/>
    </sheetView>
  </sheetViews>
  <sheetFormatPr defaultColWidth="9.00390625" defaultRowHeight="12.75"/>
  <cols>
    <col min="1" max="1" width="30.25390625" style="21" customWidth="1"/>
    <col min="2" max="2" width="25.125" style="21" customWidth="1"/>
    <col min="3" max="3" width="27.375" style="21" customWidth="1"/>
    <col min="4" max="4" width="32.125" style="21" customWidth="1"/>
    <col min="5" max="5" width="30.125" style="21" customWidth="1"/>
    <col min="6" max="6" width="22.25390625" style="21" customWidth="1"/>
    <col min="7" max="7" width="23.375" style="21" customWidth="1"/>
    <col min="8" max="8" width="29.625" style="21" customWidth="1"/>
    <col min="9" max="9" width="31.375" style="21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 customHeight="1">
      <c r="A11" s="75" t="s">
        <v>7</v>
      </c>
      <c r="B11" s="75" t="s">
        <v>18</v>
      </c>
      <c r="C11" s="75" t="s">
        <v>19</v>
      </c>
      <c r="D11" s="88" t="s">
        <v>2</v>
      </c>
      <c r="E11" s="89"/>
      <c r="F11" s="88" t="s">
        <v>1</v>
      </c>
      <c r="G11" s="89"/>
      <c r="H11" s="88" t="s">
        <v>17</v>
      </c>
      <c r="I11" s="89"/>
    </row>
    <row r="12" spans="1:9" ht="89.25" customHeight="1">
      <c r="A12" s="84"/>
      <c r="B12" s="84"/>
      <c r="C12" s="84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 customHeight="1">
      <c r="A14" s="80" t="s">
        <v>38</v>
      </c>
      <c r="B14" s="85" t="s">
        <v>95</v>
      </c>
      <c r="C14" s="66" t="s">
        <v>37</v>
      </c>
      <c r="D14" s="67"/>
      <c r="E14" s="67"/>
      <c r="F14" s="67"/>
      <c r="G14" s="67"/>
      <c r="H14" s="67"/>
      <c r="I14" s="68"/>
    </row>
    <row r="15" spans="1:9" s="40" customFormat="1" ht="20.25">
      <c r="A15" s="81"/>
      <c r="B15" s="86"/>
      <c r="C15" s="30"/>
      <c r="D15" s="23">
        <v>118987.9</v>
      </c>
      <c r="E15" s="23">
        <v>118987.79999999999</v>
      </c>
      <c r="F15" s="23">
        <v>0</v>
      </c>
      <c r="G15" s="23">
        <v>0</v>
      </c>
      <c r="H15" s="23">
        <v>118987.9</v>
      </c>
      <c r="I15" s="23">
        <v>118987.79999999999</v>
      </c>
    </row>
    <row r="16" spans="1:9" s="40" customFormat="1" ht="20.25">
      <c r="A16" s="41">
        <v>2110</v>
      </c>
      <c r="B16" s="42"/>
      <c r="C16" s="31"/>
      <c r="D16" s="24">
        <v>71859.5</v>
      </c>
      <c r="E16" s="24">
        <v>71859.4</v>
      </c>
      <c r="F16" s="24">
        <v>0</v>
      </c>
      <c r="G16" s="24">
        <v>0</v>
      </c>
      <c r="H16" s="24">
        <v>71859.5</v>
      </c>
      <c r="I16" s="24">
        <v>71859.4</v>
      </c>
    </row>
    <row r="17" spans="1:9" s="40" customFormat="1" ht="20.25">
      <c r="A17" s="43">
        <v>2120</v>
      </c>
      <c r="B17" s="44"/>
      <c r="C17" s="31"/>
      <c r="D17" s="24">
        <v>13064.9</v>
      </c>
      <c r="E17" s="24">
        <v>13064.9</v>
      </c>
      <c r="F17" s="25">
        <v>0</v>
      </c>
      <c r="G17" s="24">
        <v>0</v>
      </c>
      <c r="H17" s="24">
        <v>13064.9</v>
      </c>
      <c r="I17" s="24">
        <v>13064.9</v>
      </c>
    </row>
    <row r="18" spans="1:9" s="40" customFormat="1" ht="20.25">
      <c r="A18" s="43">
        <v>2210</v>
      </c>
      <c r="B18" s="44"/>
      <c r="C18" s="31"/>
      <c r="D18" s="24">
        <v>3659.4</v>
      </c>
      <c r="E18" s="26">
        <v>3659.4</v>
      </c>
      <c r="F18" s="24">
        <v>0</v>
      </c>
      <c r="G18" s="27">
        <v>0</v>
      </c>
      <c r="H18" s="24">
        <v>3659.4</v>
      </c>
      <c r="I18" s="24">
        <v>3659.4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1772</v>
      </c>
      <c r="E21" s="24">
        <v>1772</v>
      </c>
      <c r="F21" s="24">
        <v>0</v>
      </c>
      <c r="G21" s="24">
        <v>0</v>
      </c>
      <c r="H21" s="24">
        <v>1772</v>
      </c>
      <c r="I21" s="24">
        <v>1772</v>
      </c>
    </row>
    <row r="22" spans="1:9" s="40" customFormat="1" ht="20.25">
      <c r="A22" s="43">
        <v>2250</v>
      </c>
      <c r="B22" s="44"/>
      <c r="C22" s="31"/>
      <c r="D22" s="24">
        <v>1770</v>
      </c>
      <c r="E22" s="24">
        <v>1770</v>
      </c>
      <c r="F22" s="24">
        <v>0</v>
      </c>
      <c r="G22" s="24">
        <v>0</v>
      </c>
      <c r="H22" s="24">
        <v>1770</v>
      </c>
      <c r="I22" s="24">
        <v>1770</v>
      </c>
    </row>
    <row r="23" spans="1:9" s="40" customFormat="1" ht="20.25">
      <c r="A23" s="43">
        <v>2260</v>
      </c>
      <c r="B23" s="44"/>
      <c r="C23" s="31"/>
      <c r="D23" s="24">
        <v>22877.5</v>
      </c>
      <c r="E23" s="24">
        <v>22877.5</v>
      </c>
      <c r="F23" s="24">
        <v>0</v>
      </c>
      <c r="G23" s="24">
        <v>0</v>
      </c>
      <c r="H23" s="24">
        <v>22877.5</v>
      </c>
      <c r="I23" s="24">
        <v>22877.5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1000</v>
      </c>
      <c r="E25" s="24">
        <v>1000</v>
      </c>
      <c r="F25" s="24">
        <v>0</v>
      </c>
      <c r="G25" s="24">
        <v>0</v>
      </c>
      <c r="H25" s="24">
        <v>1000</v>
      </c>
      <c r="I25" s="24">
        <v>1000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2979.8</v>
      </c>
      <c r="E31" s="24">
        <v>2979.8</v>
      </c>
      <c r="F31" s="24">
        <v>0</v>
      </c>
      <c r="G31" s="24">
        <v>0</v>
      </c>
      <c r="H31" s="24">
        <v>2979.8</v>
      </c>
      <c r="I31" s="24">
        <v>2979.8</v>
      </c>
    </row>
    <row r="32" spans="1:9" s="40" customFormat="1" ht="20.25">
      <c r="A32" s="43">
        <v>2800</v>
      </c>
      <c r="B32" s="45"/>
      <c r="C32" s="34"/>
      <c r="D32" s="24">
        <v>4.8</v>
      </c>
      <c r="E32" s="24">
        <v>4.8</v>
      </c>
      <c r="F32" s="24">
        <v>0</v>
      </c>
      <c r="G32" s="24">
        <v>0</v>
      </c>
      <c r="H32" s="24">
        <v>4.8</v>
      </c>
      <c r="I32" s="24">
        <v>4.8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43">
        <v>3240</v>
      </c>
      <c r="B39" s="44"/>
      <c r="C39" s="31"/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</row>
    <row r="40" spans="1:9" s="40" customFormat="1" ht="2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40" customFormat="1" ht="20.25">
      <c r="A41" s="57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1:9" ht="12.75">
      <c r="A42" s="6"/>
      <c r="B42" s="6"/>
      <c r="C42" s="6"/>
      <c r="D42" s="71" t="s">
        <v>6</v>
      </c>
      <c r="E42" s="71"/>
      <c r="F42" s="6"/>
      <c r="G42" s="17"/>
      <c r="H42" s="70" t="s">
        <v>3</v>
      </c>
      <c r="I42" s="70"/>
    </row>
  </sheetData>
  <sheetProtection/>
  <mergeCells count="14">
    <mergeCell ref="A6:I6"/>
    <mergeCell ref="A11:A12"/>
    <mergeCell ref="H11:I11"/>
    <mergeCell ref="F11:G11"/>
    <mergeCell ref="D11:E11"/>
    <mergeCell ref="B11:B12"/>
    <mergeCell ref="C11:C12"/>
    <mergeCell ref="D41:E41"/>
    <mergeCell ref="H41:I41"/>
    <mergeCell ref="D42:E42"/>
    <mergeCell ref="H42:I42"/>
    <mergeCell ref="A14:A15"/>
    <mergeCell ref="B14:B15"/>
    <mergeCell ref="C14:I14"/>
  </mergeCells>
  <printOptions/>
  <pageMargins left="0.75" right="0.19" top="0.69" bottom="0.6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80" zoomScaleSheetLayoutView="75" zoomScalePageLayoutView="0" workbookViewId="0" topLeftCell="A10">
      <selection activeCell="H28" sqref="H28"/>
    </sheetView>
  </sheetViews>
  <sheetFormatPr defaultColWidth="9.00390625" defaultRowHeight="12.75"/>
  <cols>
    <col min="1" max="1" width="27.625" style="6" customWidth="1"/>
    <col min="2" max="2" width="22.875" style="6" customWidth="1"/>
    <col min="3" max="3" width="15.375" style="6" customWidth="1"/>
    <col min="4" max="4" width="31.125" style="6" customWidth="1"/>
    <col min="5" max="5" width="27.75390625" style="6" customWidth="1"/>
    <col min="6" max="6" width="33.00390625" style="6" customWidth="1"/>
    <col min="7" max="7" width="27.75390625" style="6" customWidth="1"/>
    <col min="8" max="8" width="33.25390625" style="6" customWidth="1"/>
    <col min="9" max="9" width="30.125" style="6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15.75" customHeight="1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12.5" customHeight="1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31.5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s="40" customFormat="1" ht="20.25" customHeight="1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39</v>
      </c>
      <c r="B12" s="85" t="s">
        <v>95</v>
      </c>
      <c r="C12" s="79" t="s">
        <v>40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30"/>
      <c r="D13" s="23">
        <v>200000</v>
      </c>
      <c r="E13" s="23">
        <f>SUM(E14:E37)</f>
        <v>199999.7</v>
      </c>
      <c r="F13" s="23">
        <v>300000</v>
      </c>
      <c r="G13" s="23">
        <v>300000</v>
      </c>
      <c r="H13" s="23">
        <v>500000</v>
      </c>
      <c r="I13" s="24">
        <f>SUM(E13+G13)</f>
        <v>499999.7</v>
      </c>
    </row>
    <row r="14" spans="1:9" s="40" customFormat="1" ht="20.25">
      <c r="A14" s="41">
        <v>2110</v>
      </c>
      <c r="B14" s="42"/>
      <c r="C14" s="31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f aca="true" t="shared" si="0" ref="I14:I37">SUM(E14+G14)</f>
        <v>0</v>
      </c>
    </row>
    <row r="15" spans="1:9" s="40" customFormat="1" ht="20.25">
      <c r="A15" s="43">
        <v>2120</v>
      </c>
      <c r="B15" s="44"/>
      <c r="C15" s="31"/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4">
        <f t="shared" si="0"/>
        <v>0</v>
      </c>
    </row>
    <row r="16" spans="1:9" s="40" customFormat="1" ht="20.25">
      <c r="A16" s="43">
        <v>2210</v>
      </c>
      <c r="B16" s="44"/>
      <c r="C16" s="31"/>
      <c r="D16" s="24">
        <v>0</v>
      </c>
      <c r="E16" s="26">
        <v>0</v>
      </c>
      <c r="F16" s="24">
        <v>0</v>
      </c>
      <c r="G16" s="27">
        <v>0</v>
      </c>
      <c r="H16" s="24">
        <v>0</v>
      </c>
      <c r="I16" s="24">
        <f t="shared" si="0"/>
        <v>0</v>
      </c>
    </row>
    <row r="17" spans="1:9" s="40" customFormat="1" ht="20.25">
      <c r="A17" s="43">
        <v>2220</v>
      </c>
      <c r="B17" s="44"/>
      <c r="C17" s="31"/>
      <c r="D17" s="24">
        <v>0</v>
      </c>
      <c r="E17" s="24">
        <v>0</v>
      </c>
      <c r="F17" s="28">
        <v>0</v>
      </c>
      <c r="G17" s="24">
        <v>0</v>
      </c>
      <c r="H17" s="24">
        <v>0</v>
      </c>
      <c r="I17" s="24">
        <f t="shared" si="0"/>
        <v>0</v>
      </c>
    </row>
    <row r="18" spans="1:9" s="40" customFormat="1" ht="20.25">
      <c r="A18" s="43">
        <v>2230</v>
      </c>
      <c r="B18" s="44"/>
      <c r="C18" s="31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0</v>
      </c>
    </row>
    <row r="19" spans="1:9" s="40" customFormat="1" ht="20.25">
      <c r="A19" s="43">
        <v>2240</v>
      </c>
      <c r="B19" s="44"/>
      <c r="C19" s="31"/>
      <c r="D19" s="24">
        <v>459.5</v>
      </c>
      <c r="E19" s="24">
        <v>459.2</v>
      </c>
      <c r="F19" s="24">
        <v>0</v>
      </c>
      <c r="G19" s="24">
        <v>0</v>
      </c>
      <c r="H19" s="24">
        <v>459.5</v>
      </c>
      <c r="I19" s="24">
        <f t="shared" si="0"/>
        <v>459.2</v>
      </c>
    </row>
    <row r="20" spans="1:9" s="40" customFormat="1" ht="20.25">
      <c r="A20" s="43">
        <v>2250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0"/>
        <v>0</v>
      </c>
    </row>
    <row r="21" spans="1:9" s="40" customFormat="1" ht="20.25">
      <c r="A21" s="43">
        <v>2260</v>
      </c>
      <c r="B21" s="44"/>
      <c r="C21" s="31"/>
      <c r="D21" s="24">
        <v>198662</v>
      </c>
      <c r="E21" s="24">
        <v>198662</v>
      </c>
      <c r="F21" s="24">
        <v>291324.8</v>
      </c>
      <c r="G21" s="24">
        <v>291324.8</v>
      </c>
      <c r="H21" s="24">
        <v>489986.8</v>
      </c>
      <c r="I21" s="24">
        <f t="shared" si="0"/>
        <v>489986.8</v>
      </c>
    </row>
    <row r="22" spans="1:9" s="40" customFormat="1" ht="20.25">
      <c r="A22" s="43">
        <v>2270</v>
      </c>
      <c r="B22" s="44"/>
      <c r="C22" s="32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0"/>
        <v>0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2282</v>
      </c>
      <c r="B24" s="43"/>
      <c r="C24" s="33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0"/>
        <v>0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2700</v>
      </c>
      <c r="B29" s="45"/>
      <c r="C29" s="34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s="40" customFormat="1" ht="20.25">
      <c r="A30" s="43">
        <v>2800</v>
      </c>
      <c r="B30" s="45"/>
      <c r="C30" s="34"/>
      <c r="D30" s="24">
        <v>878.5</v>
      </c>
      <c r="E30" s="24">
        <v>878.5</v>
      </c>
      <c r="F30" s="24">
        <v>8675.2</v>
      </c>
      <c r="G30" s="24">
        <v>8675.2</v>
      </c>
      <c r="H30" s="24">
        <v>9553.7</v>
      </c>
      <c r="I30" s="24">
        <f t="shared" si="0"/>
        <v>9553.7</v>
      </c>
    </row>
    <row r="31" spans="1:9" s="40" customFormat="1" ht="20.25">
      <c r="A31" s="43">
        <v>3110</v>
      </c>
      <c r="B31" s="44"/>
      <c r="C31" s="3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f t="shared" si="0"/>
        <v>0</v>
      </c>
    </row>
    <row r="32" spans="1:9" s="40" customFormat="1" ht="20.25">
      <c r="A32" s="43">
        <v>3120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f t="shared" si="0"/>
        <v>0</v>
      </c>
    </row>
    <row r="33" spans="1:9" s="40" customFormat="1" ht="20.25">
      <c r="A33" s="43">
        <v>3130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f t="shared" si="0"/>
        <v>0</v>
      </c>
    </row>
    <row r="34" spans="1:9" s="40" customFormat="1" ht="20.25">
      <c r="A34" s="43">
        <v>3140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f t="shared" si="0"/>
        <v>0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0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43">
        <v>3240</v>
      </c>
      <c r="B37" s="44"/>
      <c r="C37" s="31"/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24">
        <f t="shared" si="0"/>
        <v>0</v>
      </c>
    </row>
    <row r="38" spans="1:9" s="40" customFormat="1" ht="20.25">
      <c r="A38" s="29"/>
      <c r="B38" s="29"/>
      <c r="C38" s="29"/>
      <c r="D38" s="29"/>
      <c r="E38" s="29"/>
      <c r="F38" s="29"/>
      <c r="G38" s="29"/>
      <c r="H38" s="29"/>
      <c r="I38" s="29"/>
    </row>
    <row r="39" spans="1:9" s="40" customFormat="1" ht="20.25">
      <c r="A39" s="57" t="s">
        <v>80</v>
      </c>
      <c r="B39" s="10"/>
      <c r="C39" s="10"/>
      <c r="D39" s="73"/>
      <c r="E39" s="73"/>
      <c r="F39" s="10"/>
      <c r="G39" s="47"/>
      <c r="H39" s="72" t="s">
        <v>14</v>
      </c>
      <c r="I39" s="72"/>
    </row>
    <row r="40" spans="4:9" ht="12.75">
      <c r="D40" s="71" t="s">
        <v>6</v>
      </c>
      <c r="E40" s="71"/>
      <c r="G40" s="17"/>
      <c r="H40" s="70" t="s">
        <v>3</v>
      </c>
      <c r="I40" s="70"/>
    </row>
  </sheetData>
  <sheetProtection/>
  <mergeCells count="14">
    <mergeCell ref="A6:I6"/>
    <mergeCell ref="A9:A10"/>
    <mergeCell ref="B9:B10"/>
    <mergeCell ref="C9:C10"/>
    <mergeCell ref="D9:E9"/>
    <mergeCell ref="F9:G9"/>
    <mergeCell ref="H9:I9"/>
    <mergeCell ref="A12:A13"/>
    <mergeCell ref="B12:B13"/>
    <mergeCell ref="C12:I12"/>
    <mergeCell ref="H40:I40"/>
    <mergeCell ref="D40:E40"/>
    <mergeCell ref="H39:I39"/>
    <mergeCell ref="D39:E39"/>
  </mergeCells>
  <printOptions/>
  <pageMargins left="0.75" right="0.39" top="1" bottom="1" header="0.5" footer="0.5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75" zoomScaleSheetLayoutView="75" zoomScalePageLayoutView="0" workbookViewId="0" topLeftCell="A1">
      <selection activeCell="B13" sqref="B13:B14"/>
    </sheetView>
  </sheetViews>
  <sheetFormatPr defaultColWidth="9.00390625" defaultRowHeight="12.75"/>
  <cols>
    <col min="1" max="1" width="23.375" style="6" customWidth="1"/>
    <col min="2" max="2" width="22.25390625" style="6" customWidth="1"/>
    <col min="3" max="3" width="23.875" style="6" customWidth="1"/>
    <col min="4" max="4" width="24.25390625" style="6" customWidth="1"/>
    <col min="5" max="5" width="24.75390625" style="6" customWidth="1"/>
    <col min="6" max="7" width="28.125" style="6" customWidth="1"/>
    <col min="8" max="8" width="32.00390625" style="6" customWidth="1"/>
    <col min="9" max="9" width="22.00390625" style="6" customWidth="1"/>
  </cols>
  <sheetData>
    <row r="1" spans="1:9" s="40" customFormat="1" ht="20.25">
      <c r="A1" s="52"/>
      <c r="B1" s="48"/>
      <c r="C1" s="48"/>
      <c r="D1" s="49"/>
      <c r="E1" s="49"/>
      <c r="F1" s="48"/>
      <c r="G1" s="48"/>
      <c r="H1" s="48"/>
      <c r="I1" s="48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9" spans="1:9" ht="20.25">
      <c r="A9" s="9"/>
      <c r="B9" s="9"/>
      <c r="C9" s="9"/>
      <c r="D9" s="9"/>
      <c r="E9" s="9"/>
      <c r="F9" s="10"/>
      <c r="G9" s="11"/>
      <c r="H9" s="10"/>
      <c r="I9" s="12" t="s">
        <v>20</v>
      </c>
    </row>
    <row r="10" spans="1:9" ht="15.75">
      <c r="A10" s="74" t="s">
        <v>7</v>
      </c>
      <c r="B10" s="74" t="s">
        <v>18</v>
      </c>
      <c r="C10" s="74" t="s">
        <v>19</v>
      </c>
      <c r="D10" s="62" t="s">
        <v>2</v>
      </c>
      <c r="E10" s="62"/>
      <c r="F10" s="62" t="s">
        <v>1</v>
      </c>
      <c r="G10" s="62"/>
      <c r="H10" s="62" t="s">
        <v>17</v>
      </c>
      <c r="I10" s="62"/>
    </row>
    <row r="11" spans="1:9" ht="132.75" customHeight="1">
      <c r="A11" s="75"/>
      <c r="B11" s="75"/>
      <c r="C11" s="75"/>
      <c r="D11" s="14" t="s">
        <v>10</v>
      </c>
      <c r="E11" s="38" t="s">
        <v>15</v>
      </c>
      <c r="F11" s="13" t="s">
        <v>10</v>
      </c>
      <c r="G11" s="39" t="s">
        <v>15</v>
      </c>
      <c r="H11" s="13" t="s">
        <v>10</v>
      </c>
      <c r="I11" s="13" t="s">
        <v>15</v>
      </c>
    </row>
    <row r="12" spans="1:9" ht="15.75">
      <c r="A12" s="15" t="s">
        <v>13</v>
      </c>
      <c r="B12" s="15" t="s">
        <v>8</v>
      </c>
      <c r="C12" s="15" t="s">
        <v>5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 t="s">
        <v>12</v>
      </c>
    </row>
    <row r="13" spans="1:9" s="40" customFormat="1" ht="20.25">
      <c r="A13" s="63" t="s">
        <v>41</v>
      </c>
      <c r="B13" s="85" t="s">
        <v>95</v>
      </c>
      <c r="C13" s="79" t="s">
        <v>42</v>
      </c>
      <c r="D13" s="79"/>
      <c r="E13" s="79"/>
      <c r="F13" s="79"/>
      <c r="G13" s="79"/>
      <c r="H13" s="79"/>
      <c r="I13" s="79"/>
    </row>
    <row r="14" spans="1:9" s="40" customFormat="1" ht="20.25">
      <c r="A14" s="63"/>
      <c r="B14" s="86"/>
      <c r="C14" s="30"/>
      <c r="D14" s="23">
        <v>0</v>
      </c>
      <c r="E14" s="23">
        <v>0</v>
      </c>
      <c r="F14" s="23">
        <v>4846.8</v>
      </c>
      <c r="G14" s="23">
        <v>0</v>
      </c>
      <c r="H14" s="23">
        <v>4846.8</v>
      </c>
      <c r="I14" s="23">
        <v>0</v>
      </c>
    </row>
    <row r="15" spans="1:9" s="40" customFormat="1" ht="20.25">
      <c r="A15" s="41">
        <v>2110</v>
      </c>
      <c r="B15" s="42"/>
      <c r="C15" s="31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s="40" customFormat="1" ht="20.25">
      <c r="A16" s="43">
        <v>2120</v>
      </c>
      <c r="B16" s="44"/>
      <c r="C16" s="31"/>
      <c r="D16" s="24">
        <v>0</v>
      </c>
      <c r="E16" s="24">
        <v>0</v>
      </c>
      <c r="F16" s="25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2210</v>
      </c>
      <c r="B17" s="44"/>
      <c r="C17" s="31"/>
      <c r="D17" s="24">
        <v>0</v>
      </c>
      <c r="E17" s="26">
        <v>0</v>
      </c>
      <c r="F17" s="24">
        <v>0</v>
      </c>
      <c r="G17" s="27">
        <v>0</v>
      </c>
      <c r="H17" s="24">
        <v>0</v>
      </c>
      <c r="I17" s="24">
        <v>0</v>
      </c>
    </row>
    <row r="18" spans="1:9" s="40" customFormat="1" ht="20.25">
      <c r="A18" s="43">
        <v>2220</v>
      </c>
      <c r="B18" s="44"/>
      <c r="C18" s="31"/>
      <c r="D18" s="24">
        <v>0</v>
      </c>
      <c r="E18" s="24">
        <v>0</v>
      </c>
      <c r="F18" s="28">
        <v>0</v>
      </c>
      <c r="G18" s="24">
        <v>0</v>
      </c>
      <c r="H18" s="24">
        <v>0</v>
      </c>
      <c r="I18" s="24">
        <v>0</v>
      </c>
    </row>
    <row r="19" spans="1:9" s="40" customFormat="1" ht="20.25">
      <c r="A19" s="43">
        <v>2230</v>
      </c>
      <c r="B19" s="44"/>
      <c r="C19" s="31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2240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2250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2260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2270</v>
      </c>
      <c r="B23" s="44"/>
      <c r="C23" s="32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2281</v>
      </c>
      <c r="B24" s="43"/>
      <c r="C24" s="33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2282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2400</v>
      </c>
      <c r="B26" s="45"/>
      <c r="C26" s="34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2610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2620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2630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2700</v>
      </c>
      <c r="B30" s="45"/>
      <c r="C30" s="34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2800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3110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3120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3130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3140</v>
      </c>
      <c r="B35" s="44"/>
      <c r="C35" s="31"/>
      <c r="D35" s="24">
        <v>0</v>
      </c>
      <c r="E35" s="24">
        <v>0</v>
      </c>
      <c r="F35" s="24">
        <v>4846.8</v>
      </c>
      <c r="G35" s="24">
        <v>0</v>
      </c>
      <c r="H35" s="24">
        <v>4846.8</v>
      </c>
      <c r="I35" s="24">
        <v>0</v>
      </c>
    </row>
    <row r="36" spans="1:9" s="40" customFormat="1" ht="20.25">
      <c r="A36" s="43">
        <v>3160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3210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29"/>
      <c r="B38" s="29"/>
      <c r="C38" s="29"/>
      <c r="D38" s="29"/>
      <c r="E38" s="29"/>
      <c r="F38" s="29"/>
      <c r="G38" s="29"/>
      <c r="H38" s="29"/>
      <c r="I38" s="29"/>
    </row>
    <row r="39" spans="1:9" s="40" customFormat="1" ht="20.25">
      <c r="A39" s="46" t="s">
        <v>80</v>
      </c>
      <c r="B39" s="10"/>
      <c r="C39" s="10"/>
      <c r="D39" s="73"/>
      <c r="E39" s="73"/>
      <c r="F39" s="10"/>
      <c r="G39" s="47"/>
      <c r="H39" s="72" t="s">
        <v>14</v>
      </c>
      <c r="I39" s="72"/>
    </row>
    <row r="40" spans="4:9" ht="12.75">
      <c r="D40" s="71" t="s">
        <v>6</v>
      </c>
      <c r="E40" s="71"/>
      <c r="G40" s="17"/>
      <c r="H40" s="70" t="s">
        <v>3</v>
      </c>
      <c r="I40" s="70"/>
    </row>
  </sheetData>
  <sheetProtection/>
  <mergeCells count="14">
    <mergeCell ref="A13:A14"/>
    <mergeCell ref="B13:B14"/>
    <mergeCell ref="C13:I13"/>
    <mergeCell ref="H40:I40"/>
    <mergeCell ref="D40:E40"/>
    <mergeCell ref="H39:I39"/>
    <mergeCell ref="D39:E39"/>
    <mergeCell ref="A6:I6"/>
    <mergeCell ref="A10:A11"/>
    <mergeCell ref="B10:B11"/>
    <mergeCell ref="C10:C11"/>
    <mergeCell ref="D10:E10"/>
    <mergeCell ref="F10:G10"/>
    <mergeCell ref="H10:I10"/>
  </mergeCells>
  <printOptions/>
  <pageMargins left="0.75" right="0.75" top="0.52" bottom="0.74" header="0.31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">
      <selection activeCell="B14" sqref="B14:B15"/>
    </sheetView>
  </sheetViews>
  <sheetFormatPr defaultColWidth="9.00390625" defaultRowHeight="12.75"/>
  <cols>
    <col min="1" max="1" width="17.75390625" style="6" customWidth="1"/>
    <col min="2" max="2" width="22.125" style="6" customWidth="1"/>
    <col min="3" max="3" width="28.125" style="6" customWidth="1"/>
    <col min="4" max="4" width="37.00390625" style="6" customWidth="1"/>
    <col min="5" max="5" width="35.875" style="6" customWidth="1"/>
    <col min="6" max="6" width="18.25390625" style="6" customWidth="1"/>
    <col min="7" max="7" width="18.375" style="6" customWidth="1"/>
    <col min="8" max="8" width="30.25390625" style="6" customWidth="1"/>
    <col min="9" max="9" width="33.1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47.25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44</v>
      </c>
      <c r="B14" s="85" t="s">
        <v>95</v>
      </c>
      <c r="C14" s="79" t="s">
        <v>43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235471</v>
      </c>
      <c r="E15" s="23">
        <v>235471</v>
      </c>
      <c r="F15" s="23">
        <v>0</v>
      </c>
      <c r="G15" s="23">
        <v>0</v>
      </c>
      <c r="H15" s="23">
        <v>235471</v>
      </c>
      <c r="I15" s="23">
        <v>235471</v>
      </c>
    </row>
    <row r="16" spans="1:9" s="40" customFormat="1" ht="20.25">
      <c r="A16" s="41">
        <v>2110</v>
      </c>
      <c r="B16" s="42"/>
      <c r="C16" s="31"/>
      <c r="D16" s="24">
        <v>195093.3</v>
      </c>
      <c r="E16" s="24">
        <v>195093.3</v>
      </c>
      <c r="F16" s="24">
        <v>0</v>
      </c>
      <c r="G16" s="24">
        <v>0</v>
      </c>
      <c r="H16" s="24">
        <v>195093.3</v>
      </c>
      <c r="I16" s="24">
        <v>195093.3</v>
      </c>
    </row>
    <row r="17" spans="1:9" s="40" customFormat="1" ht="20.25">
      <c r="A17" s="43">
        <v>2120</v>
      </c>
      <c r="B17" s="44"/>
      <c r="C17" s="31"/>
      <c r="D17" s="24">
        <v>34123.6</v>
      </c>
      <c r="E17" s="24">
        <v>34123.6</v>
      </c>
      <c r="F17" s="25">
        <v>0</v>
      </c>
      <c r="G17" s="24">
        <v>0</v>
      </c>
      <c r="H17" s="24">
        <v>34123.6</v>
      </c>
      <c r="I17" s="24">
        <v>34123.6</v>
      </c>
    </row>
    <row r="18" spans="1:9" s="40" customFormat="1" ht="20.25">
      <c r="A18" s="43">
        <v>2210</v>
      </c>
      <c r="B18" s="44"/>
      <c r="C18" s="31"/>
      <c r="D18" s="24">
        <v>1780.1</v>
      </c>
      <c r="E18" s="26">
        <v>1780.1</v>
      </c>
      <c r="F18" s="24">
        <v>0</v>
      </c>
      <c r="G18" s="27">
        <v>0</v>
      </c>
      <c r="H18" s="24">
        <v>1780.1</v>
      </c>
      <c r="I18" s="24">
        <v>1780.1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405</v>
      </c>
      <c r="E21" s="24">
        <v>405</v>
      </c>
      <c r="F21" s="24">
        <v>0</v>
      </c>
      <c r="G21" s="24">
        <v>0</v>
      </c>
      <c r="H21" s="24">
        <v>405</v>
      </c>
      <c r="I21" s="24">
        <v>405</v>
      </c>
    </row>
    <row r="22" spans="1:9" s="40" customFormat="1" ht="20.25">
      <c r="A22" s="43">
        <v>2250</v>
      </c>
      <c r="B22" s="44"/>
      <c r="C22" s="31"/>
      <c r="D22" s="24">
        <v>4069</v>
      </c>
      <c r="E22" s="24">
        <v>4069</v>
      </c>
      <c r="F22" s="24">
        <v>0</v>
      </c>
      <c r="G22" s="24">
        <v>0</v>
      </c>
      <c r="H22" s="24">
        <v>4069</v>
      </c>
      <c r="I22" s="24">
        <v>4069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A14:A15"/>
    <mergeCell ref="B14:B15"/>
    <mergeCell ref="C14:I14"/>
    <mergeCell ref="H41:I41"/>
    <mergeCell ref="D41:E41"/>
    <mergeCell ref="H40:I40"/>
    <mergeCell ref="D40:E40"/>
    <mergeCell ref="A6:I6"/>
    <mergeCell ref="A11:A12"/>
    <mergeCell ref="B11:B12"/>
    <mergeCell ref="C11:C12"/>
    <mergeCell ref="D11:E11"/>
    <mergeCell ref="F11:G11"/>
    <mergeCell ref="H11:I11"/>
  </mergeCells>
  <printOptions/>
  <pageMargins left="0.75" right="0.34" top="0.67" bottom="0.49" header="0.5" footer="0.33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75" zoomScaleSheetLayoutView="75" zoomScalePageLayoutView="0" workbookViewId="0" topLeftCell="A11">
      <selection activeCell="G25" sqref="G25"/>
    </sheetView>
  </sheetViews>
  <sheetFormatPr defaultColWidth="9.00390625" defaultRowHeight="12.75"/>
  <cols>
    <col min="1" max="1" width="33.75390625" style="6" customWidth="1"/>
    <col min="2" max="2" width="16.375" style="6" customWidth="1"/>
    <col min="3" max="3" width="23.75390625" style="6" customWidth="1"/>
    <col min="4" max="4" width="31.00390625" style="6" customWidth="1"/>
    <col min="5" max="5" width="25.375" style="6" customWidth="1"/>
    <col min="6" max="6" width="32.625" style="6" customWidth="1"/>
    <col min="7" max="7" width="28.125" style="6" customWidth="1"/>
    <col min="8" max="8" width="30.375" style="6" customWidth="1"/>
    <col min="9" max="9" width="27.25390625" style="6" customWidth="1"/>
  </cols>
  <sheetData>
    <row r="1" spans="1:9" s="40" customFormat="1" ht="20.25">
      <c r="A1" s="52"/>
      <c r="B1" s="48"/>
      <c r="C1" s="48"/>
      <c r="D1" s="49"/>
      <c r="E1" s="49"/>
      <c r="F1" s="48"/>
      <c r="G1" s="48"/>
      <c r="H1" s="48"/>
      <c r="I1" s="48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1.75" customHeight="1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5.75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s="40" customFormat="1" ht="119.25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s="40" customFormat="1" ht="20.2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45</v>
      </c>
      <c r="B12" s="85" t="s">
        <v>95</v>
      </c>
      <c r="C12" s="79" t="s">
        <v>85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30"/>
      <c r="D13" s="23">
        <v>8939781.499999998</v>
      </c>
      <c r="E13" s="23">
        <v>8939779.7</v>
      </c>
      <c r="F13" s="23">
        <v>1347472.6</v>
      </c>
      <c r="G13" s="23">
        <f>SUM(G14:G37)</f>
        <v>1319758.2000000002</v>
      </c>
      <c r="H13" s="23">
        <v>10287254.1</v>
      </c>
      <c r="I13" s="24">
        <f>SUM(E13+G13)</f>
        <v>10259537.899999999</v>
      </c>
    </row>
    <row r="14" spans="1:9" s="40" customFormat="1" ht="20.25">
      <c r="A14" s="41">
        <v>2110</v>
      </c>
      <c r="B14" s="42"/>
      <c r="C14" s="31"/>
      <c r="D14" s="24">
        <v>4926220.3</v>
      </c>
      <c r="E14" s="24">
        <v>4926220.3</v>
      </c>
      <c r="F14" s="24">
        <v>233007.9</v>
      </c>
      <c r="G14" s="24">
        <v>229140.3</v>
      </c>
      <c r="H14" s="24">
        <v>5159228.2</v>
      </c>
      <c r="I14" s="24">
        <f aca="true" t="shared" si="0" ref="I14:I37">SUM(E14+G14)</f>
        <v>5155360.6</v>
      </c>
    </row>
    <row r="15" spans="1:9" s="40" customFormat="1" ht="20.25">
      <c r="A15" s="43">
        <v>2120</v>
      </c>
      <c r="B15" s="44"/>
      <c r="C15" s="31"/>
      <c r="D15" s="24">
        <v>901962.5</v>
      </c>
      <c r="E15" s="24">
        <v>901962.5</v>
      </c>
      <c r="F15" s="25">
        <v>43928.5</v>
      </c>
      <c r="G15" s="24">
        <v>42789.8</v>
      </c>
      <c r="H15" s="24">
        <v>945891</v>
      </c>
      <c r="I15" s="24">
        <f t="shared" si="0"/>
        <v>944752.3</v>
      </c>
    </row>
    <row r="16" spans="1:9" s="40" customFormat="1" ht="20.25">
      <c r="A16" s="43">
        <v>2210</v>
      </c>
      <c r="B16" s="44"/>
      <c r="C16" s="31"/>
      <c r="D16" s="24">
        <v>840179.2</v>
      </c>
      <c r="E16" s="26">
        <v>840179.1</v>
      </c>
      <c r="F16" s="24">
        <v>122453.6</v>
      </c>
      <c r="G16" s="27">
        <v>118304.3</v>
      </c>
      <c r="H16" s="24">
        <v>962632.7999999999</v>
      </c>
      <c r="I16" s="24">
        <f t="shared" si="0"/>
        <v>958483.4</v>
      </c>
    </row>
    <row r="17" spans="1:9" s="40" customFormat="1" ht="20.25">
      <c r="A17" s="43">
        <v>2220</v>
      </c>
      <c r="B17" s="44"/>
      <c r="C17" s="31"/>
      <c r="D17" s="24">
        <v>27420</v>
      </c>
      <c r="E17" s="24">
        <v>27420</v>
      </c>
      <c r="F17" s="28">
        <v>4105.1</v>
      </c>
      <c r="G17" s="24">
        <v>3941.3</v>
      </c>
      <c r="H17" s="24">
        <v>31525.1</v>
      </c>
      <c r="I17" s="24">
        <f t="shared" si="0"/>
        <v>31361.3</v>
      </c>
    </row>
    <row r="18" spans="1:9" s="40" customFormat="1" ht="20.25">
      <c r="A18" s="43">
        <v>2230</v>
      </c>
      <c r="B18" s="44"/>
      <c r="C18" s="31"/>
      <c r="D18" s="24">
        <v>462587.4</v>
      </c>
      <c r="E18" s="24">
        <v>462587.4</v>
      </c>
      <c r="F18" s="24">
        <v>13567.2</v>
      </c>
      <c r="G18" s="24">
        <v>12511.2</v>
      </c>
      <c r="H18" s="24">
        <v>476154.60000000003</v>
      </c>
      <c r="I18" s="24">
        <f t="shared" si="0"/>
        <v>475098.60000000003</v>
      </c>
    </row>
    <row r="19" spans="1:9" s="40" customFormat="1" ht="20.25">
      <c r="A19" s="43">
        <v>2240</v>
      </c>
      <c r="B19" s="44"/>
      <c r="C19" s="31"/>
      <c r="D19" s="24">
        <v>78772.2</v>
      </c>
      <c r="E19" s="24">
        <v>78772.2</v>
      </c>
      <c r="F19" s="24">
        <v>21479.3</v>
      </c>
      <c r="G19" s="24">
        <v>17451.3</v>
      </c>
      <c r="H19" s="24">
        <v>100251.5</v>
      </c>
      <c r="I19" s="24">
        <f t="shared" si="0"/>
        <v>96223.5</v>
      </c>
    </row>
    <row r="20" spans="1:9" s="40" customFormat="1" ht="20.25">
      <c r="A20" s="43">
        <v>2250</v>
      </c>
      <c r="B20" s="44"/>
      <c r="C20" s="31"/>
      <c r="D20" s="24">
        <v>34205.1</v>
      </c>
      <c r="E20" s="24">
        <v>34205.1</v>
      </c>
      <c r="F20" s="24">
        <v>5210.2</v>
      </c>
      <c r="G20" s="24">
        <v>3722.4</v>
      </c>
      <c r="H20" s="24">
        <v>39415.299999999996</v>
      </c>
      <c r="I20" s="24">
        <f t="shared" si="0"/>
        <v>37927.5</v>
      </c>
    </row>
    <row r="21" spans="1:9" s="40" customFormat="1" ht="20.25">
      <c r="A21" s="43">
        <v>2260</v>
      </c>
      <c r="B21" s="44"/>
      <c r="C21" s="31"/>
      <c r="D21" s="24">
        <v>854718.2</v>
      </c>
      <c r="E21" s="24">
        <v>854718.2</v>
      </c>
      <c r="F21" s="24">
        <v>641429.8</v>
      </c>
      <c r="G21" s="24">
        <v>639742.8</v>
      </c>
      <c r="H21" s="24">
        <v>1496148</v>
      </c>
      <c r="I21" s="24">
        <f t="shared" si="0"/>
        <v>1494461</v>
      </c>
    </row>
    <row r="22" spans="1:9" s="40" customFormat="1" ht="20.25">
      <c r="A22" s="43">
        <v>2270</v>
      </c>
      <c r="B22" s="44"/>
      <c r="C22" s="32"/>
      <c r="D22" s="24">
        <v>196723</v>
      </c>
      <c r="E22" s="24">
        <v>196722.7</v>
      </c>
      <c r="F22" s="24">
        <v>2251.3</v>
      </c>
      <c r="G22" s="24">
        <v>1309.7</v>
      </c>
      <c r="H22" s="24">
        <v>198974.3</v>
      </c>
      <c r="I22" s="24">
        <f t="shared" si="0"/>
        <v>198032.40000000002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2282</v>
      </c>
      <c r="B24" s="43"/>
      <c r="C24" s="33"/>
      <c r="D24" s="24">
        <v>1000</v>
      </c>
      <c r="E24" s="24">
        <v>999.9</v>
      </c>
      <c r="F24" s="24">
        <v>850.7</v>
      </c>
      <c r="G24" s="24">
        <v>641.1</v>
      </c>
      <c r="H24" s="24">
        <v>1850.7</v>
      </c>
      <c r="I24" s="24">
        <f t="shared" si="0"/>
        <v>1641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2700</v>
      </c>
      <c r="B29" s="45"/>
      <c r="C29" s="34"/>
      <c r="D29" s="24">
        <v>225345.2</v>
      </c>
      <c r="E29" s="24">
        <v>225343.9</v>
      </c>
      <c r="F29" s="24">
        <v>6293</v>
      </c>
      <c r="G29" s="24">
        <v>4583.6</v>
      </c>
      <c r="H29" s="24">
        <v>231638.2</v>
      </c>
      <c r="I29" s="24">
        <f t="shared" si="0"/>
        <v>229927.5</v>
      </c>
    </row>
    <row r="30" spans="1:9" s="40" customFormat="1" ht="20.25">
      <c r="A30" s="43">
        <v>2800</v>
      </c>
      <c r="B30" s="45"/>
      <c r="C30" s="34"/>
      <c r="D30" s="24">
        <v>200</v>
      </c>
      <c r="E30" s="24">
        <v>200</v>
      </c>
      <c r="F30" s="24">
        <v>2793.3</v>
      </c>
      <c r="G30" s="24">
        <v>2163.1</v>
      </c>
      <c r="H30" s="24">
        <v>2993.3</v>
      </c>
      <c r="I30" s="24">
        <f t="shared" si="0"/>
        <v>2363.1</v>
      </c>
    </row>
    <row r="31" spans="1:9" s="40" customFormat="1" ht="20.25">
      <c r="A31" s="43">
        <v>3110</v>
      </c>
      <c r="B31" s="44"/>
      <c r="C31" s="31"/>
      <c r="D31" s="24">
        <v>212328</v>
      </c>
      <c r="E31" s="24">
        <v>212328</v>
      </c>
      <c r="F31" s="24">
        <v>180724.7</v>
      </c>
      <c r="G31" s="24">
        <v>180232.7</v>
      </c>
      <c r="H31" s="24">
        <v>393052.7</v>
      </c>
      <c r="I31" s="24">
        <f t="shared" si="0"/>
        <v>392560.7</v>
      </c>
    </row>
    <row r="32" spans="1:9" s="40" customFormat="1" ht="20.25">
      <c r="A32" s="43">
        <v>3120</v>
      </c>
      <c r="B32" s="44"/>
      <c r="C32" s="31"/>
      <c r="D32" s="24">
        <v>40511.7</v>
      </c>
      <c r="E32" s="24">
        <v>40511.7</v>
      </c>
      <c r="F32" s="24">
        <v>44934.2</v>
      </c>
      <c r="G32" s="24">
        <v>41346.4</v>
      </c>
      <c r="H32" s="24">
        <v>85445.9</v>
      </c>
      <c r="I32" s="24">
        <f t="shared" si="0"/>
        <v>81858.1</v>
      </c>
    </row>
    <row r="33" spans="1:9" s="40" customFormat="1" ht="20.25">
      <c r="A33" s="43">
        <v>3130</v>
      </c>
      <c r="B33" s="44"/>
      <c r="C33" s="31"/>
      <c r="D33" s="24">
        <v>85595.5</v>
      </c>
      <c r="E33" s="24">
        <v>85595.5</v>
      </c>
      <c r="F33" s="24">
        <v>12381.7</v>
      </c>
      <c r="G33" s="24">
        <v>11445.3</v>
      </c>
      <c r="H33" s="24">
        <v>97977.2</v>
      </c>
      <c r="I33" s="24">
        <f t="shared" si="0"/>
        <v>97040.8</v>
      </c>
    </row>
    <row r="34" spans="1:9" s="40" customFormat="1" ht="20.25">
      <c r="A34" s="43">
        <v>3140</v>
      </c>
      <c r="B34" s="44"/>
      <c r="C34" s="31"/>
      <c r="D34" s="24">
        <v>52013.2</v>
      </c>
      <c r="E34" s="24">
        <v>52013.2</v>
      </c>
      <c r="F34" s="24">
        <v>4833.3</v>
      </c>
      <c r="G34" s="24">
        <v>3204.1</v>
      </c>
      <c r="H34" s="24">
        <v>56846.5</v>
      </c>
      <c r="I34" s="24">
        <f t="shared" si="0"/>
        <v>55217.299999999996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7228.8</v>
      </c>
      <c r="G35" s="24">
        <v>7228.8</v>
      </c>
      <c r="H35" s="24">
        <v>7228.8</v>
      </c>
      <c r="I35" s="24">
        <f t="shared" si="0"/>
        <v>7228.8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43">
        <v>3240</v>
      </c>
      <c r="B37" s="44"/>
      <c r="C37" s="31"/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24">
        <f t="shared" si="0"/>
        <v>0</v>
      </c>
    </row>
    <row r="38" spans="1:9" s="40" customFormat="1" ht="2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s="40" customFormat="1" ht="20.25">
      <c r="A39" s="57" t="s">
        <v>80</v>
      </c>
      <c r="B39" s="10"/>
      <c r="C39" s="10"/>
      <c r="D39" s="73"/>
      <c r="E39" s="73"/>
      <c r="F39" s="10"/>
      <c r="G39" s="47"/>
      <c r="H39" s="72" t="s">
        <v>14</v>
      </c>
      <c r="I39" s="72"/>
    </row>
    <row r="40" spans="4:9" ht="12.75">
      <c r="D40" s="71" t="s">
        <v>6</v>
      </c>
      <c r="E40" s="71"/>
      <c r="G40" s="17"/>
      <c r="H40" s="70" t="s">
        <v>3</v>
      </c>
      <c r="I40" s="70"/>
    </row>
  </sheetData>
  <sheetProtection/>
  <mergeCells count="14">
    <mergeCell ref="A6:I6"/>
    <mergeCell ref="A9:A10"/>
    <mergeCell ref="B9:B10"/>
    <mergeCell ref="C9:C10"/>
    <mergeCell ref="D9:E9"/>
    <mergeCell ref="F9:G9"/>
    <mergeCell ref="H9:I9"/>
    <mergeCell ref="A12:A13"/>
    <mergeCell ref="B12:B13"/>
    <mergeCell ref="C12:I12"/>
    <mergeCell ref="H40:I40"/>
    <mergeCell ref="D40:E40"/>
    <mergeCell ref="H39:I39"/>
    <mergeCell ref="D39:E39"/>
  </mergeCells>
  <printOptions/>
  <pageMargins left="0.75" right="0.2" top="0.42" bottom="1" header="0.17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Normal="75" zoomScaleSheetLayoutView="75" zoomScalePageLayoutView="0" workbookViewId="0" topLeftCell="A12">
      <selection activeCell="I15" sqref="I15:I38"/>
    </sheetView>
  </sheetViews>
  <sheetFormatPr defaultColWidth="9.00390625" defaultRowHeight="12.75"/>
  <cols>
    <col min="1" max="1" width="26.125" style="6" customWidth="1"/>
    <col min="2" max="2" width="18.25390625" style="6" customWidth="1"/>
    <col min="3" max="3" width="16.75390625" style="6" customWidth="1"/>
    <col min="4" max="4" width="29.00390625" style="6" customWidth="1"/>
    <col min="5" max="5" width="31.00390625" style="6" customWidth="1"/>
    <col min="6" max="6" width="31.625" style="6" customWidth="1"/>
    <col min="7" max="7" width="29.00390625" style="6" customWidth="1"/>
    <col min="8" max="8" width="35.125" style="6" customWidth="1"/>
    <col min="9" max="9" width="33.87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101.2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46</v>
      </c>
      <c r="B14" s="85" t="s">
        <v>96</v>
      </c>
      <c r="C14" s="79" t="s">
        <v>86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474750.79999999993</v>
      </c>
      <c r="E15" s="23">
        <v>474750.79999999993</v>
      </c>
      <c r="F15" s="23">
        <v>8769.8</v>
      </c>
      <c r="G15" s="23">
        <f>SUM(G16:G38)</f>
        <v>8271.599999999999</v>
      </c>
      <c r="H15" s="23">
        <v>483520.5999999999</v>
      </c>
      <c r="I15" s="24">
        <f>SUM(E15+G15)</f>
        <v>483022.3999999999</v>
      </c>
    </row>
    <row r="16" spans="1:9" s="40" customFormat="1" ht="20.25">
      <c r="A16" s="41">
        <v>2110</v>
      </c>
      <c r="B16" s="42"/>
      <c r="C16" s="31"/>
      <c r="D16" s="24">
        <v>332957.1</v>
      </c>
      <c r="E16" s="24">
        <v>332957.1</v>
      </c>
      <c r="F16" s="24">
        <v>5159.9</v>
      </c>
      <c r="G16" s="24">
        <v>5110</v>
      </c>
      <c r="H16" s="24">
        <v>338117</v>
      </c>
      <c r="I16" s="24">
        <f aca="true" t="shared" si="0" ref="I16:I38">SUM(E16+G16)</f>
        <v>338067.1</v>
      </c>
    </row>
    <row r="17" spans="1:9" s="40" customFormat="1" ht="20.25">
      <c r="A17" s="43">
        <v>2120</v>
      </c>
      <c r="B17" s="44"/>
      <c r="C17" s="31"/>
      <c r="D17" s="24">
        <v>61311.2</v>
      </c>
      <c r="E17" s="24">
        <v>61311.2</v>
      </c>
      <c r="F17" s="25">
        <v>1135.4</v>
      </c>
      <c r="G17" s="24">
        <v>1115.7</v>
      </c>
      <c r="H17" s="24">
        <v>62446.6</v>
      </c>
      <c r="I17" s="24">
        <f t="shared" si="0"/>
        <v>62426.899999999994</v>
      </c>
    </row>
    <row r="18" spans="1:9" s="40" customFormat="1" ht="20.25">
      <c r="A18" s="43">
        <v>2210</v>
      </c>
      <c r="B18" s="44"/>
      <c r="C18" s="31"/>
      <c r="D18" s="24">
        <v>14350</v>
      </c>
      <c r="E18" s="26">
        <v>14350</v>
      </c>
      <c r="F18" s="24">
        <v>575.6</v>
      </c>
      <c r="G18" s="27">
        <v>520.7</v>
      </c>
      <c r="H18" s="24">
        <v>14925.6</v>
      </c>
      <c r="I18" s="24">
        <f t="shared" si="0"/>
        <v>14870.7</v>
      </c>
    </row>
    <row r="19" spans="1:9" s="40" customFormat="1" ht="20.25">
      <c r="A19" s="43">
        <v>2220</v>
      </c>
      <c r="B19" s="44"/>
      <c r="C19" s="31"/>
      <c r="D19" s="24">
        <v>130</v>
      </c>
      <c r="E19" s="24">
        <v>130</v>
      </c>
      <c r="F19" s="28">
        <v>222.6</v>
      </c>
      <c r="G19" s="24">
        <v>207.6</v>
      </c>
      <c r="H19" s="24">
        <v>352.6</v>
      </c>
      <c r="I19" s="24">
        <f t="shared" si="0"/>
        <v>337.6</v>
      </c>
    </row>
    <row r="20" spans="1:9" s="40" customFormat="1" ht="20.25">
      <c r="A20" s="43">
        <v>2230</v>
      </c>
      <c r="B20" s="44"/>
      <c r="C20" s="31"/>
      <c r="D20" s="24">
        <v>24309.8</v>
      </c>
      <c r="E20" s="24">
        <v>24309.8</v>
      </c>
      <c r="F20" s="24">
        <v>16.5</v>
      </c>
      <c r="G20" s="24">
        <v>1.5</v>
      </c>
      <c r="H20" s="24">
        <v>24326.3</v>
      </c>
      <c r="I20" s="24">
        <f t="shared" si="0"/>
        <v>24311.3</v>
      </c>
    </row>
    <row r="21" spans="1:9" s="40" customFormat="1" ht="20.25">
      <c r="A21" s="43">
        <v>2240</v>
      </c>
      <c r="B21" s="44"/>
      <c r="C21" s="31"/>
      <c r="D21" s="24">
        <v>13504.1</v>
      </c>
      <c r="E21" s="24">
        <v>13504.1</v>
      </c>
      <c r="F21" s="24">
        <v>30</v>
      </c>
      <c r="G21" s="24">
        <v>0.1</v>
      </c>
      <c r="H21" s="24">
        <v>13534.1</v>
      </c>
      <c r="I21" s="24">
        <f t="shared" si="0"/>
        <v>13504.2</v>
      </c>
    </row>
    <row r="22" spans="1:9" s="40" customFormat="1" ht="20.25">
      <c r="A22" s="43">
        <v>2250</v>
      </c>
      <c r="B22" s="44"/>
      <c r="C22" s="31"/>
      <c r="D22" s="24">
        <v>3716.5</v>
      </c>
      <c r="E22" s="24">
        <v>3716.5</v>
      </c>
      <c r="F22" s="24">
        <v>23</v>
      </c>
      <c r="G22" s="24">
        <v>13.7</v>
      </c>
      <c r="H22" s="24">
        <v>3739.5</v>
      </c>
      <c r="I22" s="24">
        <f t="shared" si="0"/>
        <v>3730.2</v>
      </c>
    </row>
    <row r="23" spans="1:9" s="40" customFormat="1" ht="20.25">
      <c r="A23" s="43">
        <v>2260</v>
      </c>
      <c r="B23" s="44"/>
      <c r="C23" s="31"/>
      <c r="D23" s="24">
        <v>1950</v>
      </c>
      <c r="E23" s="24">
        <v>1950</v>
      </c>
      <c r="F23" s="24">
        <v>0</v>
      </c>
      <c r="G23" s="24">
        <v>0</v>
      </c>
      <c r="H23" s="24">
        <v>1950</v>
      </c>
      <c r="I23" s="24">
        <f t="shared" si="0"/>
        <v>1950</v>
      </c>
    </row>
    <row r="24" spans="1:9" s="40" customFormat="1" ht="20.25">
      <c r="A24" s="43">
        <v>2270</v>
      </c>
      <c r="B24" s="44"/>
      <c r="C24" s="32"/>
      <c r="D24" s="24">
        <v>12363.6</v>
      </c>
      <c r="E24" s="24">
        <v>12363.6</v>
      </c>
      <c r="F24" s="24">
        <v>242.9</v>
      </c>
      <c r="G24" s="24">
        <v>2.9</v>
      </c>
      <c r="H24" s="24">
        <v>12606.5</v>
      </c>
      <c r="I24" s="24">
        <f t="shared" si="0"/>
        <v>12366.5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10</v>
      </c>
      <c r="G26" s="24">
        <v>9</v>
      </c>
      <c r="H26" s="24">
        <v>10</v>
      </c>
      <c r="I26" s="24">
        <f t="shared" si="0"/>
        <v>9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s="40" customFormat="1" ht="20.25">
      <c r="A31" s="43">
        <v>2700</v>
      </c>
      <c r="B31" s="45"/>
      <c r="C31" s="34"/>
      <c r="D31" s="24">
        <v>4067.5</v>
      </c>
      <c r="E31" s="24">
        <v>4067.5</v>
      </c>
      <c r="F31" s="24">
        <v>36</v>
      </c>
      <c r="G31" s="24">
        <v>12</v>
      </c>
      <c r="H31" s="24">
        <v>4103.5</v>
      </c>
      <c r="I31" s="24">
        <f t="shared" si="0"/>
        <v>4079.5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84.4</v>
      </c>
      <c r="G32" s="24">
        <v>79.9</v>
      </c>
      <c r="H32" s="24">
        <v>84.4</v>
      </c>
      <c r="I32" s="24">
        <f t="shared" si="0"/>
        <v>79.9</v>
      </c>
    </row>
    <row r="33" spans="1:9" s="40" customFormat="1" ht="20.25">
      <c r="A33" s="43">
        <v>3110</v>
      </c>
      <c r="B33" s="44"/>
      <c r="C33" s="31"/>
      <c r="D33" s="24">
        <v>3073.7</v>
      </c>
      <c r="E33" s="24">
        <v>3073.7</v>
      </c>
      <c r="F33" s="24">
        <v>1233.5</v>
      </c>
      <c r="G33" s="24">
        <v>1198.5</v>
      </c>
      <c r="H33" s="24">
        <v>4307.2</v>
      </c>
      <c r="I33" s="24">
        <f t="shared" si="0"/>
        <v>4272.2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f t="shared" si="0"/>
        <v>0</v>
      </c>
    </row>
    <row r="35" spans="1:9" s="40" customFormat="1" ht="20.25">
      <c r="A35" s="43">
        <v>3130</v>
      </c>
      <c r="B35" s="44"/>
      <c r="C35" s="31"/>
      <c r="D35" s="24">
        <v>3017.3</v>
      </c>
      <c r="E35" s="24">
        <v>3017.3</v>
      </c>
      <c r="F35" s="24">
        <v>0</v>
      </c>
      <c r="G35" s="24">
        <v>0</v>
      </c>
      <c r="H35" s="24">
        <v>3017.3</v>
      </c>
      <c r="I35" s="24">
        <f t="shared" si="0"/>
        <v>3017.3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0"/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f t="shared" si="0"/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40" customFormat="1" ht="20.25">
      <c r="A41" s="46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4:9" ht="12.75">
      <c r="D42" s="71" t="s">
        <v>6</v>
      </c>
      <c r="E42" s="71"/>
      <c r="G42" s="17"/>
      <c r="H42" s="70" t="s">
        <v>3</v>
      </c>
      <c r="I42" s="70"/>
    </row>
  </sheetData>
  <sheetProtection/>
  <mergeCells count="14">
    <mergeCell ref="H11:I11"/>
    <mergeCell ref="A14:A15"/>
    <mergeCell ref="B14:B15"/>
    <mergeCell ref="C14:I14"/>
    <mergeCell ref="H42:I42"/>
    <mergeCell ref="D42:E42"/>
    <mergeCell ref="H41:I41"/>
    <mergeCell ref="D6:F6"/>
    <mergeCell ref="D41:E41"/>
    <mergeCell ref="A11:A12"/>
    <mergeCell ref="B11:B12"/>
    <mergeCell ref="C11:C12"/>
    <mergeCell ref="D11:E11"/>
    <mergeCell ref="F11:G11"/>
  </mergeCells>
  <printOptions/>
  <pageMargins left="0.75" right="0.27" top="0.67" bottom="0.41" header="0.5" footer="0.22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Normal="75" zoomScaleSheetLayoutView="75" zoomScalePageLayoutView="0" workbookViewId="0" topLeftCell="A1">
      <selection activeCell="I28" sqref="I28"/>
    </sheetView>
  </sheetViews>
  <sheetFormatPr defaultColWidth="9.00390625" defaultRowHeight="12.75"/>
  <cols>
    <col min="1" max="1" width="26.875" style="6" customWidth="1"/>
    <col min="2" max="2" width="19.375" style="6" customWidth="1"/>
    <col min="3" max="3" width="21.25390625" style="6" customWidth="1"/>
    <col min="4" max="4" width="27.75390625" style="6" customWidth="1"/>
    <col min="5" max="5" width="30.375" style="6" customWidth="1"/>
    <col min="6" max="6" width="31.00390625" style="6" customWidth="1"/>
    <col min="7" max="7" width="28.875" style="6" customWidth="1"/>
    <col min="8" max="8" width="31.00390625" style="6" customWidth="1"/>
    <col min="9" max="9" width="33.00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100.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47</v>
      </c>
      <c r="B14" s="85" t="s">
        <v>100</v>
      </c>
      <c r="C14" s="79" t="s">
        <v>48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62993.7</v>
      </c>
      <c r="E15" s="23">
        <v>62993.7</v>
      </c>
      <c r="F15" s="23">
        <v>13295.900000000001</v>
      </c>
      <c r="G15" s="23">
        <f>SUM(G16:G38)</f>
        <v>9358.699999999999</v>
      </c>
      <c r="H15" s="23">
        <v>76289.59999999998</v>
      </c>
      <c r="I15" s="24">
        <f>SUM(E15+G15)</f>
        <v>72352.4</v>
      </c>
    </row>
    <row r="16" spans="1:9" s="40" customFormat="1" ht="20.25">
      <c r="A16" s="41">
        <v>2110</v>
      </c>
      <c r="B16" s="42"/>
      <c r="C16" s="31"/>
      <c r="D16" s="24">
        <v>33251.1</v>
      </c>
      <c r="E16" s="24">
        <v>33251.1</v>
      </c>
      <c r="F16" s="24">
        <v>2205.7</v>
      </c>
      <c r="G16" s="24">
        <v>2051.6</v>
      </c>
      <c r="H16" s="24">
        <v>35456.799999999996</v>
      </c>
      <c r="I16" s="24">
        <f aca="true" t="shared" si="0" ref="I16:I38">SUM(E16+G16)</f>
        <v>35302.7</v>
      </c>
    </row>
    <row r="17" spans="1:9" s="40" customFormat="1" ht="20.25">
      <c r="A17" s="43">
        <v>2120</v>
      </c>
      <c r="B17" s="44"/>
      <c r="C17" s="31"/>
      <c r="D17" s="24">
        <v>6469.7</v>
      </c>
      <c r="E17" s="24">
        <v>6469.7</v>
      </c>
      <c r="F17" s="25">
        <v>457.3</v>
      </c>
      <c r="G17" s="24">
        <v>443.1</v>
      </c>
      <c r="H17" s="24">
        <v>6927</v>
      </c>
      <c r="I17" s="24">
        <f t="shared" si="0"/>
        <v>6912.8</v>
      </c>
    </row>
    <row r="18" spans="1:9" s="40" customFormat="1" ht="20.25">
      <c r="A18" s="43">
        <v>2210</v>
      </c>
      <c r="B18" s="44"/>
      <c r="C18" s="31"/>
      <c r="D18" s="24">
        <v>3180.5</v>
      </c>
      <c r="E18" s="26">
        <v>3180.5</v>
      </c>
      <c r="F18" s="24">
        <v>1447</v>
      </c>
      <c r="G18" s="27">
        <v>1119.7</v>
      </c>
      <c r="H18" s="24">
        <v>4627.5</v>
      </c>
      <c r="I18" s="24">
        <f t="shared" si="0"/>
        <v>4300.2</v>
      </c>
    </row>
    <row r="19" spans="1:9" s="40" customFormat="1" ht="20.25">
      <c r="A19" s="43">
        <v>2220</v>
      </c>
      <c r="B19" s="44"/>
      <c r="C19" s="31"/>
      <c r="D19" s="24">
        <v>500</v>
      </c>
      <c r="E19" s="24">
        <v>500</v>
      </c>
      <c r="F19" s="28">
        <v>228.9</v>
      </c>
      <c r="G19" s="24">
        <v>160</v>
      </c>
      <c r="H19" s="24">
        <v>728.9</v>
      </c>
      <c r="I19" s="24">
        <f t="shared" si="0"/>
        <v>660</v>
      </c>
    </row>
    <row r="20" spans="1:9" s="40" customFormat="1" ht="20.25">
      <c r="A20" s="43">
        <v>2230</v>
      </c>
      <c r="B20" s="44"/>
      <c r="C20" s="31"/>
      <c r="D20" s="24">
        <v>2482.5</v>
      </c>
      <c r="E20" s="24">
        <v>2482.5</v>
      </c>
      <c r="F20" s="24">
        <v>1734.7</v>
      </c>
      <c r="G20" s="24">
        <v>1528.9</v>
      </c>
      <c r="H20" s="24">
        <v>4217.2</v>
      </c>
      <c r="I20" s="24">
        <f t="shared" si="0"/>
        <v>4011.4</v>
      </c>
    </row>
    <row r="21" spans="1:9" s="40" customFormat="1" ht="20.25">
      <c r="A21" s="43">
        <v>2240</v>
      </c>
      <c r="B21" s="44"/>
      <c r="C21" s="31"/>
      <c r="D21" s="24">
        <v>1692.7</v>
      </c>
      <c r="E21" s="24">
        <v>1692.7</v>
      </c>
      <c r="F21" s="24">
        <v>1636</v>
      </c>
      <c r="G21" s="24">
        <v>1179.5</v>
      </c>
      <c r="H21" s="24">
        <v>3328.7</v>
      </c>
      <c r="I21" s="24">
        <f t="shared" si="0"/>
        <v>2872.2</v>
      </c>
    </row>
    <row r="22" spans="1:9" s="40" customFormat="1" ht="20.25">
      <c r="A22" s="43">
        <v>2250</v>
      </c>
      <c r="B22" s="44"/>
      <c r="C22" s="31"/>
      <c r="D22" s="24">
        <v>154</v>
      </c>
      <c r="E22" s="24">
        <v>154</v>
      </c>
      <c r="F22" s="24">
        <v>130.6</v>
      </c>
      <c r="G22" s="24">
        <v>108.4</v>
      </c>
      <c r="H22" s="24">
        <v>284.6</v>
      </c>
      <c r="I22" s="24">
        <f t="shared" si="0"/>
        <v>262.4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2270</v>
      </c>
      <c r="B24" s="44"/>
      <c r="C24" s="32"/>
      <c r="D24" s="24">
        <v>1930</v>
      </c>
      <c r="E24" s="24">
        <v>1930</v>
      </c>
      <c r="F24" s="24">
        <v>1874.8</v>
      </c>
      <c r="G24" s="24">
        <v>1346.1</v>
      </c>
      <c r="H24" s="24">
        <v>3804.8</v>
      </c>
      <c r="I24" s="24">
        <f t="shared" si="0"/>
        <v>3276.1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27.2</v>
      </c>
      <c r="G26" s="24">
        <v>26.4</v>
      </c>
      <c r="H26" s="24">
        <v>27.2</v>
      </c>
      <c r="I26" s="24">
        <f t="shared" si="0"/>
        <v>26.4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s="40" customFormat="1" ht="20.25">
      <c r="A31" s="43">
        <v>2700</v>
      </c>
      <c r="B31" s="45"/>
      <c r="C31" s="34"/>
      <c r="D31" s="24">
        <v>27</v>
      </c>
      <c r="E31" s="24">
        <v>27</v>
      </c>
      <c r="F31" s="24">
        <v>0</v>
      </c>
      <c r="G31" s="24">
        <v>0</v>
      </c>
      <c r="H31" s="24">
        <v>27</v>
      </c>
      <c r="I31" s="24">
        <f t="shared" si="0"/>
        <v>27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367.2</v>
      </c>
      <c r="G32" s="24">
        <v>113.8</v>
      </c>
      <c r="H32" s="24">
        <v>367.2</v>
      </c>
      <c r="I32" s="24">
        <f t="shared" si="0"/>
        <v>113.8</v>
      </c>
    </row>
    <row r="33" spans="1:9" s="40" customFormat="1" ht="20.25">
      <c r="A33" s="43">
        <v>3110</v>
      </c>
      <c r="B33" s="44"/>
      <c r="C33" s="31"/>
      <c r="D33" s="24">
        <v>578</v>
      </c>
      <c r="E33" s="24">
        <v>578</v>
      </c>
      <c r="F33" s="24">
        <v>1499.2</v>
      </c>
      <c r="G33" s="24">
        <v>616.7</v>
      </c>
      <c r="H33" s="24">
        <v>2077.2</v>
      </c>
      <c r="I33" s="24">
        <f t="shared" si="0"/>
        <v>1194.7</v>
      </c>
    </row>
    <row r="34" spans="1:9" s="40" customFormat="1" ht="20.25">
      <c r="A34" s="43">
        <v>3120</v>
      </c>
      <c r="B34" s="44"/>
      <c r="C34" s="31"/>
      <c r="D34" s="24">
        <v>6407.8</v>
      </c>
      <c r="E34" s="24">
        <v>6407.8</v>
      </c>
      <c r="F34" s="24">
        <v>0</v>
      </c>
      <c r="G34" s="24">
        <v>0</v>
      </c>
      <c r="H34" s="24">
        <v>6407.8</v>
      </c>
      <c r="I34" s="24">
        <f t="shared" si="0"/>
        <v>6407.8</v>
      </c>
    </row>
    <row r="35" spans="1:9" s="40" customFormat="1" ht="20.25">
      <c r="A35" s="43">
        <v>3130</v>
      </c>
      <c r="B35" s="44"/>
      <c r="C35" s="31"/>
      <c r="D35" s="24">
        <v>5820.4</v>
      </c>
      <c r="E35" s="24">
        <v>5820.4</v>
      </c>
      <c r="F35" s="24">
        <v>1680.5</v>
      </c>
      <c r="G35" s="24">
        <v>659.8</v>
      </c>
      <c r="H35" s="24">
        <v>7500.9</v>
      </c>
      <c r="I35" s="24">
        <f t="shared" si="0"/>
        <v>6480.2</v>
      </c>
    </row>
    <row r="36" spans="1:9" s="40" customFormat="1" ht="20.25">
      <c r="A36" s="43">
        <v>3140</v>
      </c>
      <c r="B36" s="44"/>
      <c r="C36" s="31"/>
      <c r="D36" s="24">
        <v>500</v>
      </c>
      <c r="E36" s="24">
        <v>500</v>
      </c>
      <c r="F36" s="24">
        <v>6.8</v>
      </c>
      <c r="G36" s="24">
        <v>4.7</v>
      </c>
      <c r="H36" s="24">
        <v>506.8</v>
      </c>
      <c r="I36" s="24">
        <f t="shared" si="0"/>
        <v>504.7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0"/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f t="shared" si="0"/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40" customFormat="1" ht="20.25">
      <c r="A41" s="46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4:9" ht="12.75">
      <c r="D42" s="71" t="s">
        <v>6</v>
      </c>
      <c r="E42" s="71"/>
      <c r="G42" s="17"/>
      <c r="H42" s="70" t="s">
        <v>3</v>
      </c>
      <c r="I42" s="70"/>
    </row>
  </sheetData>
  <sheetProtection/>
  <mergeCells count="14">
    <mergeCell ref="H11:I11"/>
    <mergeCell ref="A14:A15"/>
    <mergeCell ref="B14:B15"/>
    <mergeCell ref="C14:I14"/>
    <mergeCell ref="H42:I42"/>
    <mergeCell ref="D42:E42"/>
    <mergeCell ref="H41:I41"/>
    <mergeCell ref="D6:F6"/>
    <mergeCell ref="D41:E41"/>
    <mergeCell ref="A11:A12"/>
    <mergeCell ref="B11:B12"/>
    <mergeCell ref="C11:C12"/>
    <mergeCell ref="D11:E11"/>
    <mergeCell ref="F11:G11"/>
  </mergeCells>
  <printOptions/>
  <pageMargins left="0.75" right="0.33" top="0.59" bottom="1" header="0.5" footer="0.5"/>
  <pageSetup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75" zoomScaleNormal="75" zoomScaleSheetLayoutView="75" zoomScalePageLayoutView="0" workbookViewId="0" topLeftCell="A12">
      <selection activeCell="B14" sqref="B14:B15"/>
    </sheetView>
  </sheetViews>
  <sheetFormatPr defaultColWidth="9.00390625" defaultRowHeight="12.75"/>
  <cols>
    <col min="1" max="1" width="16.875" style="6" customWidth="1"/>
    <col min="2" max="2" width="22.125" style="6" customWidth="1"/>
    <col min="3" max="3" width="24.125" style="6" customWidth="1"/>
    <col min="4" max="4" width="35.25390625" style="6" customWidth="1"/>
    <col min="5" max="5" width="31.875" style="6" customWidth="1"/>
    <col min="6" max="6" width="29.375" style="6" customWidth="1"/>
    <col min="7" max="7" width="29.25390625" style="6" customWidth="1"/>
    <col min="8" max="8" width="33.00390625" style="6" customWidth="1"/>
    <col min="9" max="9" width="25.375" style="6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31.5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91</v>
      </c>
      <c r="B14" s="85" t="s">
        <v>99</v>
      </c>
      <c r="C14" s="79" t="s">
        <v>92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200000</v>
      </c>
      <c r="E15" s="23">
        <v>200000</v>
      </c>
      <c r="F15" s="23">
        <v>59367.399999999994</v>
      </c>
      <c r="G15" s="23">
        <v>56530.8</v>
      </c>
      <c r="H15" s="23">
        <v>259367.40000000002</v>
      </c>
      <c r="I15" s="23">
        <v>256530.80000000002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2210</v>
      </c>
      <c r="B18" s="44"/>
      <c r="C18" s="31"/>
      <c r="D18" s="24">
        <v>0</v>
      </c>
      <c r="E18" s="26">
        <v>0</v>
      </c>
      <c r="F18" s="24">
        <v>0</v>
      </c>
      <c r="G18" s="27">
        <v>0</v>
      </c>
      <c r="H18" s="24">
        <v>0</v>
      </c>
      <c r="I18" s="24">
        <v>0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200000</v>
      </c>
      <c r="E34" s="24">
        <v>200000</v>
      </c>
      <c r="F34" s="24">
        <v>17505.7</v>
      </c>
      <c r="G34" s="24">
        <v>17505.7</v>
      </c>
      <c r="H34" s="24">
        <v>217505.7</v>
      </c>
      <c r="I34" s="24">
        <v>217505.7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43">
        <v>3240</v>
      </c>
      <c r="B39" s="44"/>
      <c r="C39" s="31"/>
      <c r="D39" s="54">
        <v>0</v>
      </c>
      <c r="E39" s="54">
        <v>0</v>
      </c>
      <c r="F39" s="54">
        <v>41861.7</v>
      </c>
      <c r="G39" s="54">
        <v>39025.1</v>
      </c>
      <c r="H39" s="54">
        <v>41861.7</v>
      </c>
      <c r="I39" s="54">
        <v>39025.1</v>
      </c>
    </row>
    <row r="40" spans="1:9" s="40" customFormat="1" ht="20.25">
      <c r="A40" s="29"/>
      <c r="B40" s="29"/>
      <c r="C40" s="29"/>
      <c r="D40" s="29"/>
      <c r="E40" s="29"/>
      <c r="F40" s="29"/>
      <c r="G40" s="29"/>
      <c r="H40" s="29"/>
      <c r="I40" s="29"/>
    </row>
    <row r="41" spans="1:9" s="40" customFormat="1" ht="20.25">
      <c r="A41" s="55"/>
      <c r="B41" s="55"/>
      <c r="C41" s="56"/>
      <c r="D41" s="56"/>
      <c r="E41" s="29"/>
      <c r="F41" s="10"/>
      <c r="G41" s="10"/>
      <c r="H41" s="10"/>
      <c r="I41" s="10"/>
    </row>
    <row r="42" spans="1:9" s="40" customFormat="1" ht="2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s="40" customFormat="1" ht="20.25">
      <c r="A43" s="57" t="s">
        <v>80</v>
      </c>
      <c r="B43" s="10"/>
      <c r="C43" s="10"/>
      <c r="D43" s="73"/>
      <c r="E43" s="73"/>
      <c r="F43" s="10"/>
      <c r="G43" s="47"/>
      <c r="H43" s="72" t="s">
        <v>14</v>
      </c>
      <c r="I43" s="72"/>
    </row>
    <row r="44" spans="4:9" ht="12.75">
      <c r="D44" s="71" t="s">
        <v>6</v>
      </c>
      <c r="E44" s="71"/>
      <c r="G44" s="17"/>
      <c r="H44" s="70" t="s">
        <v>3</v>
      </c>
      <c r="I44" s="70"/>
    </row>
    <row r="45" spans="1:9" ht="15.75">
      <c r="A45" s="21"/>
      <c r="B45" s="21"/>
      <c r="C45" s="21"/>
      <c r="D45" s="21"/>
      <c r="E45" s="22"/>
      <c r="F45" s="21"/>
      <c r="G45" s="21"/>
      <c r="H45" s="21"/>
      <c r="I45" s="21"/>
    </row>
  </sheetData>
  <sheetProtection/>
  <mergeCells count="14">
    <mergeCell ref="A14:A15"/>
    <mergeCell ref="A6:I6"/>
    <mergeCell ref="A11:A12"/>
    <mergeCell ref="B11:B12"/>
    <mergeCell ref="C11:C12"/>
    <mergeCell ref="D11:E11"/>
    <mergeCell ref="F11:G11"/>
    <mergeCell ref="H11:I11"/>
    <mergeCell ref="B14:B15"/>
    <mergeCell ref="C14:I14"/>
    <mergeCell ref="H44:I44"/>
    <mergeCell ref="D44:E44"/>
    <mergeCell ref="H43:I43"/>
    <mergeCell ref="D43:E43"/>
  </mergeCells>
  <printOptions/>
  <pageMargins left="0.75" right="0.23" top="0.62" bottom="0.44" header="0.5" footer="0.28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Normal="80" zoomScaleSheetLayoutView="75" zoomScalePageLayoutView="0" workbookViewId="0" topLeftCell="A7">
      <selection activeCell="I15" sqref="I15"/>
    </sheetView>
  </sheetViews>
  <sheetFormatPr defaultColWidth="9.00390625" defaultRowHeight="12.75"/>
  <cols>
    <col min="1" max="1" width="23.00390625" style="6" customWidth="1"/>
    <col min="2" max="2" width="20.00390625" style="6" customWidth="1"/>
    <col min="3" max="3" width="23.00390625" style="6" customWidth="1"/>
    <col min="4" max="4" width="30.25390625" style="6" customWidth="1"/>
    <col min="5" max="5" width="32.875" style="6" customWidth="1"/>
    <col min="6" max="6" width="32.25390625" style="6" customWidth="1"/>
    <col min="7" max="7" width="30.75390625" style="6" customWidth="1"/>
    <col min="8" max="8" width="31.875" style="6" customWidth="1"/>
    <col min="9" max="9" width="39.125" style="6" customWidth="1"/>
    <col min="10" max="10" width="9.625" style="0" customWidth="1"/>
  </cols>
  <sheetData>
    <row r="1" spans="1:9" ht="8.25" customHeight="1">
      <c r="A1" s="3"/>
      <c r="B1" s="4"/>
      <c r="C1" s="48"/>
      <c r="D1" s="49"/>
      <c r="E1" s="49"/>
      <c r="F1" s="48"/>
      <c r="G1" s="4"/>
      <c r="H1" s="4"/>
      <c r="I1" s="4"/>
    </row>
    <row r="2" spans="1:9" ht="15.75" customHeight="1">
      <c r="A2" s="3"/>
      <c r="B2" s="4"/>
      <c r="C2" s="48"/>
      <c r="D2" s="49"/>
      <c r="E2" s="35" t="s">
        <v>11</v>
      </c>
      <c r="F2" s="48"/>
      <c r="G2" s="4"/>
      <c r="H2" s="4"/>
      <c r="I2" s="4"/>
    </row>
    <row r="3" spans="1:9" ht="18.75" customHeight="1">
      <c r="A3" s="3"/>
      <c r="B3" s="4"/>
      <c r="C3" s="48"/>
      <c r="D3" s="49"/>
      <c r="E3" s="35" t="s">
        <v>0</v>
      </c>
      <c r="F3" s="48"/>
      <c r="G3" s="4"/>
      <c r="H3" s="4"/>
      <c r="I3" s="4"/>
    </row>
    <row r="4" spans="1:9" ht="15.75" customHeight="1">
      <c r="A4" s="3"/>
      <c r="B4" s="4"/>
      <c r="C4" s="48"/>
      <c r="D4" s="49"/>
      <c r="E4" s="35" t="s">
        <v>4</v>
      </c>
      <c r="F4" s="48"/>
      <c r="G4" s="4"/>
      <c r="H4" s="4"/>
      <c r="I4" s="4"/>
    </row>
    <row r="5" spans="1:9" ht="15.75" customHeight="1">
      <c r="A5" s="3"/>
      <c r="B5" s="4"/>
      <c r="C5" s="48"/>
      <c r="D5" s="49"/>
      <c r="E5" s="35"/>
      <c r="F5" s="48"/>
      <c r="G5" s="4"/>
      <c r="H5" s="4"/>
      <c r="I5" s="4"/>
    </row>
    <row r="6" spans="1:9" ht="24" customHeight="1">
      <c r="A6" s="3"/>
      <c r="B6" s="4"/>
      <c r="C6" s="48"/>
      <c r="D6" s="69" t="s">
        <v>9</v>
      </c>
      <c r="E6" s="69"/>
      <c r="F6" s="69"/>
      <c r="G6" s="4"/>
      <c r="H6" s="4"/>
      <c r="I6" s="4"/>
    </row>
    <row r="7" spans="1:9" ht="24" customHeight="1">
      <c r="A7" s="7"/>
      <c r="B7" s="7"/>
      <c r="C7" s="35"/>
      <c r="D7" s="50"/>
      <c r="E7" s="51" t="s">
        <v>81</v>
      </c>
      <c r="F7" s="51"/>
      <c r="G7" s="8"/>
      <c r="H7" s="7"/>
      <c r="I7" s="7"/>
    </row>
    <row r="8" ht="9.75" customHeight="1"/>
    <row r="9" ht="5.25" customHeight="1"/>
    <row r="10" spans="1:9" ht="13.5" customHeight="1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38.25" customHeight="1">
      <c r="A11" s="74" t="s">
        <v>7</v>
      </c>
      <c r="B11" s="74" t="s">
        <v>18</v>
      </c>
      <c r="C11" s="74" t="s">
        <v>19</v>
      </c>
      <c r="D11" s="76" t="s">
        <v>2</v>
      </c>
      <c r="E11" s="76"/>
      <c r="F11" s="76" t="s">
        <v>1</v>
      </c>
      <c r="G11" s="76"/>
      <c r="H11" s="76" t="s">
        <v>17</v>
      </c>
      <c r="I11" s="76"/>
    </row>
    <row r="12" spans="1:9" s="1" customFormat="1" ht="115.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s="2" customFormat="1" ht="17.25" customHeight="1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2" customFormat="1" ht="65.25" customHeight="1">
      <c r="A14" s="63" t="s">
        <v>16</v>
      </c>
      <c r="B14" s="77" t="s">
        <v>95</v>
      </c>
      <c r="C14" s="79" t="s">
        <v>82</v>
      </c>
      <c r="D14" s="79"/>
      <c r="E14" s="79"/>
      <c r="F14" s="79"/>
      <c r="G14" s="79"/>
      <c r="H14" s="79"/>
      <c r="I14" s="79"/>
    </row>
    <row r="15" spans="1:9" s="2" customFormat="1" ht="26.25" customHeight="1">
      <c r="A15" s="63"/>
      <c r="B15" s="78"/>
      <c r="C15" s="59"/>
      <c r="D15" s="23">
        <v>347051.6</v>
      </c>
      <c r="E15" s="23">
        <v>346991</v>
      </c>
      <c r="F15" s="23">
        <v>1963</v>
      </c>
      <c r="G15" s="23">
        <v>19.4</v>
      </c>
      <c r="H15" s="23">
        <v>349014.6</v>
      </c>
      <c r="I15" s="23">
        <v>347010.4</v>
      </c>
    </row>
    <row r="16" spans="1:9" s="1" customFormat="1" ht="25.5" customHeight="1">
      <c r="A16" s="41">
        <v>2110</v>
      </c>
      <c r="B16" s="42"/>
      <c r="C16" s="31"/>
      <c r="D16" s="24">
        <v>276619.7</v>
      </c>
      <c r="E16" s="24">
        <v>276619.7</v>
      </c>
      <c r="F16" s="24">
        <v>0</v>
      </c>
      <c r="G16" s="24">
        <v>0</v>
      </c>
      <c r="H16" s="24">
        <v>276619.7</v>
      </c>
      <c r="I16" s="24">
        <v>276619.7</v>
      </c>
    </row>
    <row r="17" spans="1:9" s="1" customFormat="1" ht="25.5" customHeight="1">
      <c r="A17" s="43">
        <v>2120</v>
      </c>
      <c r="B17" s="44"/>
      <c r="C17" s="31"/>
      <c r="D17" s="24">
        <v>57206.1</v>
      </c>
      <c r="E17" s="24">
        <v>57145.5</v>
      </c>
      <c r="F17" s="25">
        <v>0</v>
      </c>
      <c r="G17" s="24">
        <v>0</v>
      </c>
      <c r="H17" s="24">
        <v>57206.1</v>
      </c>
      <c r="I17" s="24">
        <v>57145.5</v>
      </c>
    </row>
    <row r="18" spans="1:9" s="1" customFormat="1" ht="25.5" customHeight="1">
      <c r="A18" s="43">
        <v>2210</v>
      </c>
      <c r="B18" s="44"/>
      <c r="C18" s="31"/>
      <c r="D18" s="24">
        <v>627.6</v>
      </c>
      <c r="E18" s="26">
        <v>627.6</v>
      </c>
      <c r="F18" s="24">
        <v>0</v>
      </c>
      <c r="G18" s="27">
        <v>0</v>
      </c>
      <c r="H18" s="24">
        <v>627.6</v>
      </c>
      <c r="I18" s="24">
        <v>627.6</v>
      </c>
    </row>
    <row r="19" spans="1:9" s="1" customFormat="1" ht="25.5" customHeight="1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1" customFormat="1" ht="25.5" customHeight="1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1" customFormat="1" ht="25.5" customHeight="1">
      <c r="A21" s="43">
        <v>2240</v>
      </c>
      <c r="B21" s="44"/>
      <c r="C21" s="31"/>
      <c r="D21" s="24">
        <v>164.4</v>
      </c>
      <c r="E21" s="24">
        <v>164.4</v>
      </c>
      <c r="F21" s="24">
        <v>0</v>
      </c>
      <c r="G21" s="24">
        <v>0</v>
      </c>
      <c r="H21" s="24">
        <v>164.4</v>
      </c>
      <c r="I21" s="24">
        <v>164.4</v>
      </c>
    </row>
    <row r="22" spans="1:9" s="1" customFormat="1" ht="25.5" customHeight="1">
      <c r="A22" s="43">
        <v>2250</v>
      </c>
      <c r="B22" s="44"/>
      <c r="C22" s="31"/>
      <c r="D22" s="24">
        <v>4542.5</v>
      </c>
      <c r="E22" s="24">
        <v>4542.5</v>
      </c>
      <c r="F22" s="24">
        <v>1635.8</v>
      </c>
      <c r="G22" s="24">
        <v>5</v>
      </c>
      <c r="H22" s="24">
        <v>6178.3</v>
      </c>
      <c r="I22" s="24">
        <v>4547.5</v>
      </c>
    </row>
    <row r="23" spans="1:9" s="1" customFormat="1" ht="25.5" customHeight="1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1" customFormat="1" ht="25.5" customHeight="1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1" customFormat="1" ht="25.5" customHeight="1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1" customFormat="1" ht="25.5" customHeight="1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1" customFormat="1" ht="25.5" customHeight="1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1" customFormat="1" ht="25.5" customHeight="1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1" customFormat="1" ht="25.5" customHeight="1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1" customFormat="1" ht="25.5" customHeight="1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1" customFormat="1" ht="25.5" customHeight="1">
      <c r="A31" s="43">
        <v>2700</v>
      </c>
      <c r="B31" s="45"/>
      <c r="C31" s="34"/>
      <c r="D31" s="24">
        <v>7080.7</v>
      </c>
      <c r="E31" s="24">
        <v>7080.7</v>
      </c>
      <c r="F31" s="24">
        <v>0</v>
      </c>
      <c r="G31" s="24">
        <v>0</v>
      </c>
      <c r="H31" s="24">
        <v>7080.7</v>
      </c>
      <c r="I31" s="24">
        <v>7080.7</v>
      </c>
    </row>
    <row r="32" spans="1:9" s="1" customFormat="1" ht="25.5" customHeight="1">
      <c r="A32" s="43">
        <v>2800</v>
      </c>
      <c r="B32" s="45"/>
      <c r="C32" s="34"/>
      <c r="D32" s="24">
        <v>810.6</v>
      </c>
      <c r="E32" s="24">
        <v>810.6</v>
      </c>
      <c r="F32" s="24">
        <v>327.2</v>
      </c>
      <c r="G32" s="24">
        <v>14.4</v>
      </c>
      <c r="H32" s="24">
        <v>1137.8</v>
      </c>
      <c r="I32" s="24">
        <v>825</v>
      </c>
    </row>
    <row r="33" spans="1:9" s="1" customFormat="1" ht="25.5" customHeight="1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1" customFormat="1" ht="25.5" customHeight="1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1" customFormat="1" ht="25.5" customHeight="1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1" customFormat="1" ht="25.5" customHeight="1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1" customFormat="1" ht="25.5" customHeight="1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1" customFormat="1" ht="25.5" customHeight="1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ht="8.25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27.75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20.25">
      <c r="A41" s="46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4:9" ht="12.75">
      <c r="D42" s="71" t="s">
        <v>6</v>
      </c>
      <c r="E42" s="71"/>
      <c r="G42" s="17"/>
      <c r="H42" s="70" t="s">
        <v>3</v>
      </c>
      <c r="I42" s="70"/>
    </row>
  </sheetData>
  <sheetProtection/>
  <mergeCells count="14">
    <mergeCell ref="D6:F6"/>
    <mergeCell ref="A11:A12"/>
    <mergeCell ref="B11:B12"/>
    <mergeCell ref="C11:C12"/>
    <mergeCell ref="D11:E11"/>
    <mergeCell ref="F11:G11"/>
    <mergeCell ref="H11:I11"/>
    <mergeCell ref="A14:A15"/>
    <mergeCell ref="B14:B15"/>
    <mergeCell ref="C14:I14"/>
    <mergeCell ref="H42:I42"/>
    <mergeCell ref="D42:E42"/>
    <mergeCell ref="H41:I41"/>
    <mergeCell ref="D41:E41"/>
  </mergeCells>
  <printOptions horizontalCentered="1"/>
  <pageMargins left="0.35433070866141736" right="0.3937007874015748" top="0.11811023622047245" bottom="0.1968503937007874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Normal="75" zoomScaleSheetLayoutView="75" zoomScalePageLayoutView="0" workbookViewId="0" topLeftCell="A13">
      <selection activeCell="B14" sqref="B14:B15"/>
    </sheetView>
  </sheetViews>
  <sheetFormatPr defaultColWidth="9.00390625" defaultRowHeight="12.75"/>
  <cols>
    <col min="1" max="1" width="29.25390625" style="6" customWidth="1"/>
    <col min="2" max="2" width="25.00390625" style="6" customWidth="1"/>
    <col min="3" max="3" width="21.375" style="6" customWidth="1"/>
    <col min="4" max="4" width="22.125" style="6" customWidth="1"/>
    <col min="5" max="7" width="30.125" style="6" customWidth="1"/>
    <col min="8" max="8" width="32.00390625" style="6" customWidth="1"/>
    <col min="9" max="9" width="29.75390625" style="6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91.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49</v>
      </c>
      <c r="B14" s="85" t="s">
        <v>101</v>
      </c>
      <c r="C14" s="79" t="s">
        <v>50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0</v>
      </c>
      <c r="E15" s="23">
        <v>0</v>
      </c>
      <c r="F15" s="23">
        <v>250000</v>
      </c>
      <c r="G15" s="23">
        <v>0</v>
      </c>
      <c r="H15" s="23">
        <v>250000</v>
      </c>
      <c r="I15" s="23">
        <v>0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2210</v>
      </c>
      <c r="B18" s="44"/>
      <c r="C18" s="31"/>
      <c r="D18" s="24">
        <v>0</v>
      </c>
      <c r="E18" s="26">
        <v>0</v>
      </c>
      <c r="F18" s="24">
        <v>0</v>
      </c>
      <c r="G18" s="27">
        <v>0</v>
      </c>
      <c r="H18" s="24">
        <v>0</v>
      </c>
      <c r="I18" s="24">
        <v>0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250000</v>
      </c>
      <c r="G23" s="24">
        <v>0</v>
      </c>
      <c r="H23" s="24">
        <v>250000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40" customFormat="1" ht="20.25">
      <c r="A41" s="46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4:9" ht="12.75">
      <c r="D42" s="71" t="s">
        <v>6</v>
      </c>
      <c r="E42" s="71"/>
      <c r="G42" s="17"/>
      <c r="H42" s="70" t="s">
        <v>3</v>
      </c>
      <c r="I42" s="70"/>
    </row>
  </sheetData>
  <sheetProtection/>
  <mergeCells count="14">
    <mergeCell ref="H11:I11"/>
    <mergeCell ref="A14:A15"/>
    <mergeCell ref="B14:B15"/>
    <mergeCell ref="C14:I14"/>
    <mergeCell ref="H42:I42"/>
    <mergeCell ref="D42:E42"/>
    <mergeCell ref="H41:I41"/>
    <mergeCell ref="D6:F6"/>
    <mergeCell ref="D41:E41"/>
    <mergeCell ref="A11:A12"/>
    <mergeCell ref="B11:B12"/>
    <mergeCell ref="C11:C12"/>
    <mergeCell ref="D11:E11"/>
    <mergeCell ref="F11:G11"/>
  </mergeCells>
  <printOptions/>
  <pageMargins left="0.75" right="0.33" top="0.64" bottom="0.67" header="0.5" footer="0.33"/>
  <pageSetup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SheetLayoutView="75" zoomScalePageLayoutView="0" workbookViewId="0" topLeftCell="A1">
      <selection activeCell="B14" sqref="B14:B15"/>
    </sheetView>
  </sheetViews>
  <sheetFormatPr defaultColWidth="9.00390625" defaultRowHeight="12.75"/>
  <cols>
    <col min="1" max="1" width="26.75390625" style="6" customWidth="1"/>
    <col min="2" max="2" width="18.375" style="6" customWidth="1"/>
    <col min="3" max="3" width="24.00390625" style="6" customWidth="1"/>
    <col min="4" max="4" width="27.125" style="6" customWidth="1"/>
    <col min="5" max="5" width="35.875" style="6" customWidth="1"/>
    <col min="6" max="6" width="31.375" style="6" customWidth="1"/>
    <col min="7" max="7" width="24.25390625" style="6" customWidth="1"/>
    <col min="8" max="8" width="32.75390625" style="6" customWidth="1"/>
    <col min="9" max="9" width="30.75390625" style="6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99.7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51</v>
      </c>
      <c r="B14" s="85" t="s">
        <v>102</v>
      </c>
      <c r="C14" s="79" t="s">
        <v>52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93736.4</v>
      </c>
      <c r="E15" s="23">
        <v>79398.3</v>
      </c>
      <c r="F15" s="23">
        <v>179599.9</v>
      </c>
      <c r="G15" s="23">
        <v>51190.2</v>
      </c>
      <c r="H15" s="23">
        <v>273336.3</v>
      </c>
      <c r="I15" s="23">
        <v>130588.5</v>
      </c>
    </row>
    <row r="16" spans="1:9" s="40" customFormat="1" ht="20.25">
      <c r="A16" s="41">
        <v>2110</v>
      </c>
      <c r="B16" s="42"/>
      <c r="C16" s="31"/>
      <c r="D16" s="24">
        <v>55749.6</v>
      </c>
      <c r="E16" s="24">
        <v>55749.6</v>
      </c>
      <c r="F16" s="24">
        <v>7868.8</v>
      </c>
      <c r="G16" s="24">
        <v>7868.8</v>
      </c>
      <c r="H16" s="24">
        <v>63618.4</v>
      </c>
      <c r="I16" s="24">
        <v>63618.4</v>
      </c>
    </row>
    <row r="17" spans="1:9" s="40" customFormat="1" ht="20.25">
      <c r="A17" s="43">
        <v>2120</v>
      </c>
      <c r="B17" s="44"/>
      <c r="C17" s="31"/>
      <c r="D17" s="24">
        <v>11864.9</v>
      </c>
      <c r="E17" s="24">
        <v>11864.9</v>
      </c>
      <c r="F17" s="25">
        <v>1731.1</v>
      </c>
      <c r="G17" s="24">
        <v>1620.9</v>
      </c>
      <c r="H17" s="24">
        <v>13596</v>
      </c>
      <c r="I17" s="24">
        <v>13485.8</v>
      </c>
    </row>
    <row r="18" spans="1:9" s="40" customFormat="1" ht="20.25">
      <c r="A18" s="43">
        <v>2210</v>
      </c>
      <c r="B18" s="44"/>
      <c r="C18" s="31"/>
      <c r="D18" s="24">
        <v>1193.4</v>
      </c>
      <c r="E18" s="26">
        <v>1190.8</v>
      </c>
      <c r="F18" s="24">
        <v>0</v>
      </c>
      <c r="G18" s="27">
        <v>0</v>
      </c>
      <c r="H18" s="24">
        <v>1193.4</v>
      </c>
      <c r="I18" s="24">
        <v>1190.8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7132.5</v>
      </c>
      <c r="E21" s="24">
        <v>7103.4</v>
      </c>
      <c r="F21" s="24">
        <v>0</v>
      </c>
      <c r="G21" s="24">
        <v>0</v>
      </c>
      <c r="H21" s="24">
        <v>7132.5</v>
      </c>
      <c r="I21" s="24">
        <v>7103.4</v>
      </c>
    </row>
    <row r="22" spans="1:9" s="40" customFormat="1" ht="20.25">
      <c r="A22" s="43">
        <v>2250</v>
      </c>
      <c r="B22" s="44"/>
      <c r="C22" s="31"/>
      <c r="D22" s="24">
        <v>550</v>
      </c>
      <c r="E22" s="24">
        <v>537.2</v>
      </c>
      <c r="F22" s="24">
        <v>0</v>
      </c>
      <c r="G22" s="24">
        <v>0</v>
      </c>
      <c r="H22" s="24">
        <v>550</v>
      </c>
      <c r="I22" s="24">
        <v>537.2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1884.1</v>
      </c>
      <c r="E24" s="24">
        <v>1800.3</v>
      </c>
      <c r="F24" s="24">
        <v>0</v>
      </c>
      <c r="G24" s="24">
        <v>0</v>
      </c>
      <c r="H24" s="24">
        <v>1884.1</v>
      </c>
      <c r="I24" s="24">
        <v>1800.3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56.4</v>
      </c>
      <c r="E26" s="24">
        <v>55.1</v>
      </c>
      <c r="F26" s="24">
        <v>0</v>
      </c>
      <c r="G26" s="24">
        <v>0</v>
      </c>
      <c r="H26" s="24">
        <v>56.4</v>
      </c>
      <c r="I26" s="24">
        <v>55.1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200</v>
      </c>
      <c r="E32" s="24">
        <v>199.7</v>
      </c>
      <c r="F32" s="24">
        <v>0</v>
      </c>
      <c r="G32" s="24">
        <v>0</v>
      </c>
      <c r="H32" s="24">
        <v>200</v>
      </c>
      <c r="I32" s="24">
        <v>199.7</v>
      </c>
    </row>
    <row r="33" spans="1:9" s="40" customFormat="1" ht="20.25">
      <c r="A33" s="43">
        <v>3110</v>
      </c>
      <c r="B33" s="44"/>
      <c r="C33" s="31"/>
      <c r="D33" s="24">
        <v>14202.2</v>
      </c>
      <c r="E33" s="24">
        <v>0</v>
      </c>
      <c r="F33" s="24">
        <v>0</v>
      </c>
      <c r="G33" s="24">
        <v>0</v>
      </c>
      <c r="H33" s="24">
        <v>14202.2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903.3</v>
      </c>
      <c r="E36" s="24">
        <v>897.3</v>
      </c>
      <c r="F36" s="24">
        <v>170000</v>
      </c>
      <c r="G36" s="24">
        <v>41700.5</v>
      </c>
      <c r="H36" s="24">
        <v>170903.3</v>
      </c>
      <c r="I36" s="24">
        <v>42597.8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40" customFormat="1" ht="20.25">
      <c r="A41" s="46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4:9" ht="12.75">
      <c r="D42" s="71" t="s">
        <v>6</v>
      </c>
      <c r="E42" s="71"/>
      <c r="G42" s="17"/>
      <c r="H42" s="70" t="s">
        <v>3</v>
      </c>
      <c r="I42" s="70"/>
    </row>
  </sheetData>
  <sheetProtection/>
  <mergeCells count="14">
    <mergeCell ref="H11:I11"/>
    <mergeCell ref="A14:A15"/>
    <mergeCell ref="B14:B15"/>
    <mergeCell ref="C14:I14"/>
    <mergeCell ref="H42:I42"/>
    <mergeCell ref="D42:E42"/>
    <mergeCell ref="H41:I41"/>
    <mergeCell ref="D6:F6"/>
    <mergeCell ref="D41:E41"/>
    <mergeCell ref="A11:A12"/>
    <mergeCell ref="B11:B12"/>
    <mergeCell ref="C11:C12"/>
    <mergeCell ref="D11:E11"/>
    <mergeCell ref="F11:G11"/>
  </mergeCells>
  <printOptions/>
  <pageMargins left="0.75" right="0.24" top="0.61" bottom="0.68" header="0.5" footer="0.5"/>
  <pageSetup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Normal="75" zoomScaleSheetLayoutView="75" zoomScalePageLayoutView="0" workbookViewId="0" topLeftCell="A7">
      <selection activeCell="I23" sqref="I23"/>
    </sheetView>
  </sheetViews>
  <sheetFormatPr defaultColWidth="9.00390625" defaultRowHeight="12.75"/>
  <cols>
    <col min="1" max="1" width="25.00390625" style="21" customWidth="1"/>
    <col min="2" max="2" width="16.625" style="21" customWidth="1"/>
    <col min="3" max="3" width="18.25390625" style="21" customWidth="1"/>
    <col min="4" max="4" width="25.125" style="21" customWidth="1"/>
    <col min="5" max="5" width="28.00390625" style="21" customWidth="1"/>
    <col min="6" max="6" width="26.125" style="21" customWidth="1"/>
    <col min="7" max="7" width="30.875" style="21" customWidth="1"/>
    <col min="8" max="8" width="29.125" style="21" customWidth="1"/>
    <col min="9" max="9" width="30.375" style="21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12.75" hidden="1">
      <c r="A8" s="6"/>
      <c r="B8" s="6"/>
      <c r="C8" s="6"/>
      <c r="D8" s="6"/>
      <c r="E8" s="6"/>
      <c r="F8" s="6"/>
      <c r="G8" s="6"/>
      <c r="H8" s="6"/>
      <c r="I8" s="6"/>
    </row>
    <row r="9" spans="1:9" ht="12.75" hidden="1">
      <c r="A9" s="6"/>
      <c r="B9" s="6"/>
      <c r="C9" s="6"/>
      <c r="D9" s="6"/>
      <c r="E9" s="6"/>
      <c r="F9" s="6"/>
      <c r="G9" s="6"/>
      <c r="H9" s="6"/>
      <c r="I9" s="6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 customHeight="1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108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15.75" customHeight="1">
      <c r="A14" s="63" t="s">
        <v>54</v>
      </c>
      <c r="B14" s="85" t="s">
        <v>102</v>
      </c>
      <c r="C14" s="79" t="s">
        <v>53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1341639.2</v>
      </c>
      <c r="E15" s="23">
        <f>SUM(E16:E38)</f>
        <v>1339842.7000000002</v>
      </c>
      <c r="F15" s="23">
        <v>2153129.3000000003</v>
      </c>
      <c r="G15" s="23">
        <v>2132942.1</v>
      </c>
      <c r="H15" s="23">
        <v>3494768.5</v>
      </c>
      <c r="I15" s="24">
        <f>SUM(E15+G15)</f>
        <v>3472784.8000000003</v>
      </c>
    </row>
    <row r="16" spans="1:9" s="40" customFormat="1" ht="20.25">
      <c r="A16" s="41">
        <v>2110</v>
      </c>
      <c r="B16" s="42"/>
      <c r="C16" s="31"/>
      <c r="D16" s="24">
        <v>810523.7</v>
      </c>
      <c r="E16" s="24">
        <v>810523.6</v>
      </c>
      <c r="F16" s="24">
        <v>0</v>
      </c>
      <c r="G16" s="24">
        <v>0</v>
      </c>
      <c r="H16" s="24">
        <v>810523.7</v>
      </c>
      <c r="I16" s="24">
        <f aca="true" t="shared" si="0" ref="I16:I38">SUM(E16+G16)</f>
        <v>810523.6</v>
      </c>
    </row>
    <row r="17" spans="1:9" s="40" customFormat="1" ht="20.25">
      <c r="A17" s="43">
        <v>2120</v>
      </c>
      <c r="B17" s="44"/>
      <c r="C17" s="31"/>
      <c r="D17" s="24">
        <v>175579.2</v>
      </c>
      <c r="E17" s="24">
        <v>175552.4</v>
      </c>
      <c r="F17" s="25">
        <v>0</v>
      </c>
      <c r="G17" s="24">
        <v>0</v>
      </c>
      <c r="H17" s="24">
        <v>175579.2</v>
      </c>
      <c r="I17" s="24">
        <f t="shared" si="0"/>
        <v>175552.4</v>
      </c>
    </row>
    <row r="18" spans="1:9" s="40" customFormat="1" ht="20.25">
      <c r="A18" s="43">
        <v>2210</v>
      </c>
      <c r="B18" s="44"/>
      <c r="C18" s="31"/>
      <c r="D18" s="24">
        <v>190839.2</v>
      </c>
      <c r="E18" s="26">
        <v>190836.8</v>
      </c>
      <c r="F18" s="24">
        <v>1816756.2</v>
      </c>
      <c r="G18" s="27">
        <v>1809679.7</v>
      </c>
      <c r="H18" s="24">
        <v>2007595.4</v>
      </c>
      <c r="I18" s="24">
        <f t="shared" si="0"/>
        <v>2000516.5</v>
      </c>
    </row>
    <row r="19" spans="1:9" s="40" customFormat="1" ht="20.25">
      <c r="A19" s="43">
        <v>2220</v>
      </c>
      <c r="B19" s="44"/>
      <c r="C19" s="31"/>
      <c r="D19" s="24">
        <v>402.8</v>
      </c>
      <c r="E19" s="24">
        <v>402.8</v>
      </c>
      <c r="F19" s="28">
        <v>0</v>
      </c>
      <c r="G19" s="24">
        <v>0</v>
      </c>
      <c r="H19" s="24">
        <v>402.8</v>
      </c>
      <c r="I19" s="24">
        <f t="shared" si="0"/>
        <v>402.8</v>
      </c>
    </row>
    <row r="20" spans="1:9" s="40" customFormat="1" ht="20.25">
      <c r="A20" s="43">
        <v>2230</v>
      </c>
      <c r="B20" s="44"/>
      <c r="C20" s="31"/>
      <c r="D20" s="24">
        <v>8257.3</v>
      </c>
      <c r="E20" s="24">
        <v>8257.3</v>
      </c>
      <c r="F20" s="24">
        <v>0</v>
      </c>
      <c r="G20" s="24">
        <v>0</v>
      </c>
      <c r="H20" s="24">
        <v>8257.3</v>
      </c>
      <c r="I20" s="24">
        <f t="shared" si="0"/>
        <v>8257.3</v>
      </c>
    </row>
    <row r="21" spans="1:9" s="40" customFormat="1" ht="20.25">
      <c r="A21" s="43">
        <v>2240</v>
      </c>
      <c r="B21" s="44"/>
      <c r="C21" s="31"/>
      <c r="D21" s="24">
        <v>95754.1</v>
      </c>
      <c r="E21" s="24">
        <v>95712.5</v>
      </c>
      <c r="F21" s="24">
        <v>118162.3</v>
      </c>
      <c r="G21" s="24">
        <v>115943.9</v>
      </c>
      <c r="H21" s="24">
        <v>213916.40000000002</v>
      </c>
      <c r="I21" s="24">
        <f t="shared" si="0"/>
        <v>211656.4</v>
      </c>
    </row>
    <row r="22" spans="1:9" s="40" customFormat="1" ht="20.25">
      <c r="A22" s="43">
        <v>2250</v>
      </c>
      <c r="B22" s="44"/>
      <c r="C22" s="31"/>
      <c r="D22" s="24">
        <v>3834.6</v>
      </c>
      <c r="E22" s="24">
        <v>3833.2</v>
      </c>
      <c r="F22" s="24">
        <v>0</v>
      </c>
      <c r="G22" s="24">
        <v>0</v>
      </c>
      <c r="H22" s="24">
        <v>3834.6</v>
      </c>
      <c r="I22" s="24">
        <f t="shared" si="0"/>
        <v>3833.2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2270</v>
      </c>
      <c r="B24" s="44"/>
      <c r="C24" s="32"/>
      <c r="D24" s="24">
        <v>47242.7</v>
      </c>
      <c r="E24" s="24">
        <v>45587.5</v>
      </c>
      <c r="F24" s="24">
        <v>0</v>
      </c>
      <c r="G24" s="24">
        <v>0</v>
      </c>
      <c r="H24" s="24">
        <v>47242.7</v>
      </c>
      <c r="I24" s="24">
        <f t="shared" si="0"/>
        <v>45587.5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2282</v>
      </c>
      <c r="B26" s="43"/>
      <c r="C26" s="33"/>
      <c r="D26" s="24">
        <v>512.7</v>
      </c>
      <c r="E26" s="24">
        <v>503.2</v>
      </c>
      <c r="F26" s="24">
        <v>0</v>
      </c>
      <c r="G26" s="24">
        <v>0</v>
      </c>
      <c r="H26" s="24">
        <v>512.7</v>
      </c>
      <c r="I26" s="24">
        <f t="shared" si="0"/>
        <v>503.2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f t="shared" si="0"/>
        <v>0</v>
      </c>
    </row>
    <row r="32" spans="1:9" s="40" customFormat="1" ht="20.25">
      <c r="A32" s="43">
        <v>2800</v>
      </c>
      <c r="B32" s="45"/>
      <c r="C32" s="34"/>
      <c r="D32" s="24">
        <v>1265.4</v>
      </c>
      <c r="E32" s="24">
        <v>1207.3</v>
      </c>
      <c r="F32" s="24">
        <v>0</v>
      </c>
      <c r="G32" s="24">
        <v>0</v>
      </c>
      <c r="H32" s="24">
        <v>1265.4</v>
      </c>
      <c r="I32" s="24">
        <f t="shared" si="0"/>
        <v>1207.3</v>
      </c>
    </row>
    <row r="33" spans="1:9" s="40" customFormat="1" ht="20.25">
      <c r="A33" s="43">
        <v>3110</v>
      </c>
      <c r="B33" s="44"/>
      <c r="C33" s="31"/>
      <c r="D33" s="24">
        <v>723.1</v>
      </c>
      <c r="E33" s="24">
        <v>722.6</v>
      </c>
      <c r="F33" s="24">
        <v>211749.3</v>
      </c>
      <c r="G33" s="24">
        <v>200864.6</v>
      </c>
      <c r="H33" s="24">
        <v>212472.4</v>
      </c>
      <c r="I33" s="24">
        <f t="shared" si="0"/>
        <v>201587.2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384.7</v>
      </c>
      <c r="G34" s="24">
        <v>384.7</v>
      </c>
      <c r="H34" s="24">
        <v>384.7</v>
      </c>
      <c r="I34" s="24">
        <f t="shared" si="0"/>
        <v>384.7</v>
      </c>
    </row>
    <row r="35" spans="1:9" s="40" customFormat="1" ht="20.25">
      <c r="A35" s="43">
        <v>3130</v>
      </c>
      <c r="B35" s="44"/>
      <c r="C35" s="31"/>
      <c r="D35" s="24">
        <v>2827.4</v>
      </c>
      <c r="E35" s="24">
        <v>2826.5</v>
      </c>
      <c r="F35" s="24">
        <v>1047.2</v>
      </c>
      <c r="G35" s="24">
        <v>1039.7</v>
      </c>
      <c r="H35" s="24">
        <v>3874.6000000000004</v>
      </c>
      <c r="I35" s="24">
        <f t="shared" si="0"/>
        <v>3866.2</v>
      </c>
    </row>
    <row r="36" spans="1:9" s="40" customFormat="1" ht="20.25">
      <c r="A36" s="43">
        <v>3140</v>
      </c>
      <c r="B36" s="44"/>
      <c r="C36" s="31"/>
      <c r="D36" s="24">
        <v>3877</v>
      </c>
      <c r="E36" s="24">
        <v>3877</v>
      </c>
      <c r="F36" s="24">
        <v>0</v>
      </c>
      <c r="G36" s="24">
        <v>0</v>
      </c>
      <c r="H36" s="24">
        <v>3877</v>
      </c>
      <c r="I36" s="24">
        <f t="shared" si="0"/>
        <v>3877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5029.6</v>
      </c>
      <c r="G37" s="24">
        <v>5029.5</v>
      </c>
      <c r="H37" s="24">
        <v>5029.6</v>
      </c>
      <c r="I37" s="24">
        <f t="shared" si="0"/>
        <v>5029.5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f t="shared" si="0"/>
        <v>0</v>
      </c>
    </row>
    <row r="39" spans="1:9" s="40" customFormat="1" ht="20.25" hidden="1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40" customFormat="1" ht="20.25">
      <c r="A41" s="46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1:9" ht="12.75">
      <c r="A42" s="6"/>
      <c r="B42" s="6"/>
      <c r="C42" s="6"/>
      <c r="D42" s="71" t="s">
        <v>6</v>
      </c>
      <c r="E42" s="71"/>
      <c r="F42" s="6"/>
      <c r="G42" s="17"/>
      <c r="H42" s="70" t="s">
        <v>3</v>
      </c>
      <c r="I42" s="70"/>
    </row>
  </sheetData>
  <sheetProtection/>
  <mergeCells count="14">
    <mergeCell ref="H11:I11"/>
    <mergeCell ref="A14:A15"/>
    <mergeCell ref="B14:B15"/>
    <mergeCell ref="C14:I14"/>
    <mergeCell ref="H42:I42"/>
    <mergeCell ref="D42:E42"/>
    <mergeCell ref="H41:I41"/>
    <mergeCell ref="D6:F6"/>
    <mergeCell ref="D41:E41"/>
    <mergeCell ref="A11:A12"/>
    <mergeCell ref="B11:B12"/>
    <mergeCell ref="C11:C12"/>
    <mergeCell ref="D11:E11"/>
    <mergeCell ref="F11:G11"/>
  </mergeCells>
  <printOptions/>
  <pageMargins left="0.75" right="0.29" top="0.81" bottom="0.59" header="0.5" footer="0.29"/>
  <pageSetup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5" zoomScaleNormal="75" zoomScaleSheetLayoutView="75" zoomScalePageLayoutView="0" workbookViewId="0" topLeftCell="A1">
      <selection activeCell="B12" sqref="B12:B13"/>
    </sheetView>
  </sheetViews>
  <sheetFormatPr defaultColWidth="9.00390625" defaultRowHeight="12.75"/>
  <cols>
    <col min="1" max="1" width="33.75390625" style="6" customWidth="1"/>
    <col min="2" max="2" width="27.875" style="6" customWidth="1"/>
    <col min="3" max="3" width="26.00390625" style="6" customWidth="1"/>
    <col min="4" max="4" width="32.875" style="6" customWidth="1"/>
    <col min="5" max="5" width="30.625" style="6" customWidth="1"/>
    <col min="6" max="6" width="20.75390625" style="6" customWidth="1"/>
    <col min="7" max="7" width="23.875" style="6" customWidth="1"/>
    <col min="8" max="8" width="27.875" style="6" customWidth="1"/>
    <col min="9" max="9" width="27.625" style="6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5.75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87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56</v>
      </c>
      <c r="B12" s="85" t="s">
        <v>103</v>
      </c>
      <c r="C12" s="79" t="s">
        <v>55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30"/>
      <c r="D13" s="23">
        <v>1549.4</v>
      </c>
      <c r="E13" s="23">
        <v>1506.3999999999999</v>
      </c>
      <c r="F13" s="23">
        <v>0</v>
      </c>
      <c r="G13" s="23">
        <v>0</v>
      </c>
      <c r="H13" s="23">
        <v>1549.4</v>
      </c>
      <c r="I13" s="23">
        <v>1506.3999999999999</v>
      </c>
    </row>
    <row r="14" spans="1:9" s="40" customFormat="1" ht="20.25">
      <c r="A14" s="41">
        <v>2110</v>
      </c>
      <c r="B14" s="42"/>
      <c r="C14" s="31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s="40" customFormat="1" ht="20.25">
      <c r="A15" s="43">
        <v>2120</v>
      </c>
      <c r="B15" s="44"/>
      <c r="C15" s="31"/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4">
        <v>0</v>
      </c>
    </row>
    <row r="16" spans="1:9" s="40" customFormat="1" ht="20.25">
      <c r="A16" s="43">
        <v>2210</v>
      </c>
      <c r="B16" s="44"/>
      <c r="C16" s="31"/>
      <c r="D16" s="24">
        <v>0</v>
      </c>
      <c r="E16" s="26">
        <v>0</v>
      </c>
      <c r="F16" s="24">
        <v>0</v>
      </c>
      <c r="G16" s="27">
        <v>0</v>
      </c>
      <c r="H16" s="24">
        <v>0</v>
      </c>
      <c r="I16" s="24">
        <v>0</v>
      </c>
    </row>
    <row r="17" spans="1:9" s="40" customFormat="1" ht="20.25">
      <c r="A17" s="43">
        <v>2220</v>
      </c>
      <c r="B17" s="44"/>
      <c r="C17" s="31"/>
      <c r="D17" s="24">
        <v>0</v>
      </c>
      <c r="E17" s="24">
        <v>0</v>
      </c>
      <c r="F17" s="28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2230</v>
      </c>
      <c r="B18" s="44"/>
      <c r="C18" s="31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s="40" customFormat="1" ht="20.25">
      <c r="A19" s="43">
        <v>2240</v>
      </c>
      <c r="B19" s="44"/>
      <c r="C19" s="31"/>
      <c r="D19" s="24">
        <v>17.7</v>
      </c>
      <c r="E19" s="24">
        <v>16.8</v>
      </c>
      <c r="F19" s="24">
        <v>0</v>
      </c>
      <c r="G19" s="24">
        <v>0</v>
      </c>
      <c r="H19" s="24">
        <v>17.7</v>
      </c>
      <c r="I19" s="24">
        <v>16.8</v>
      </c>
    </row>
    <row r="20" spans="1:9" s="40" customFormat="1" ht="20.25">
      <c r="A20" s="43">
        <v>2250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2270</v>
      </c>
      <c r="B22" s="44"/>
      <c r="C22" s="32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2282</v>
      </c>
      <c r="B24" s="43"/>
      <c r="C24" s="33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2630</v>
      </c>
      <c r="B28" s="44"/>
      <c r="C28" s="31"/>
      <c r="D28" s="24">
        <v>1531.7</v>
      </c>
      <c r="E28" s="24">
        <v>1489.6</v>
      </c>
      <c r="F28" s="24">
        <v>0</v>
      </c>
      <c r="G28" s="24">
        <v>0</v>
      </c>
      <c r="H28" s="24">
        <v>1531.7</v>
      </c>
      <c r="I28" s="24">
        <v>1489.6</v>
      </c>
    </row>
    <row r="29" spans="1:9" s="40" customFormat="1" ht="20.25">
      <c r="A29" s="43">
        <v>2700</v>
      </c>
      <c r="B29" s="45"/>
      <c r="C29" s="34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2800</v>
      </c>
      <c r="B30" s="45"/>
      <c r="C30" s="34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3110</v>
      </c>
      <c r="B31" s="44"/>
      <c r="C31" s="3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3120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3130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3140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s="40" customFormat="1" ht="20.25">
      <c r="A38" s="46" t="s">
        <v>80</v>
      </c>
      <c r="B38" s="10"/>
      <c r="C38" s="10"/>
      <c r="D38" s="73"/>
      <c r="E38" s="73"/>
      <c r="F38" s="10"/>
      <c r="G38" s="47"/>
      <c r="H38" s="72" t="s">
        <v>14</v>
      </c>
      <c r="I38" s="72"/>
    </row>
    <row r="39" spans="4:9" ht="12.75">
      <c r="D39" s="71" t="s">
        <v>6</v>
      </c>
      <c r="E39" s="71"/>
      <c r="G39" s="17"/>
      <c r="H39" s="70" t="s">
        <v>3</v>
      </c>
      <c r="I39" s="70"/>
    </row>
  </sheetData>
  <sheetProtection/>
  <mergeCells count="14">
    <mergeCell ref="A12:A13"/>
    <mergeCell ref="B12:B13"/>
    <mergeCell ref="C12:I12"/>
    <mergeCell ref="H39:I39"/>
    <mergeCell ref="D39:E39"/>
    <mergeCell ref="H38:I38"/>
    <mergeCell ref="D38:E38"/>
    <mergeCell ref="A6:I6"/>
    <mergeCell ref="A9:A10"/>
    <mergeCell ref="B9:B10"/>
    <mergeCell ref="C9:C10"/>
    <mergeCell ref="D9:E9"/>
    <mergeCell ref="F9:G9"/>
    <mergeCell ref="H9:I9"/>
  </mergeCells>
  <printOptions/>
  <pageMargins left="0.75" right="0.33" top="1" bottom="0.52" header="0.5" footer="0.27"/>
  <pageSetup horizontalDpi="600" verticalDpi="600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1">
      <selection activeCell="I15" sqref="I15:I38"/>
    </sheetView>
  </sheetViews>
  <sheetFormatPr defaultColWidth="9.00390625" defaultRowHeight="12.75"/>
  <cols>
    <col min="1" max="1" width="30.25390625" style="6" customWidth="1"/>
    <col min="2" max="2" width="24.00390625" style="6" customWidth="1"/>
    <col min="3" max="3" width="23.25390625" style="6" customWidth="1"/>
    <col min="4" max="4" width="28.875" style="6" customWidth="1"/>
    <col min="5" max="5" width="31.125" style="6" customWidth="1"/>
    <col min="6" max="6" width="27.75390625" style="6" customWidth="1"/>
    <col min="7" max="7" width="25.375" style="6" customWidth="1"/>
    <col min="8" max="8" width="31.25390625" style="6" customWidth="1"/>
    <col min="9" max="9" width="27.125" style="6" customWidth="1"/>
  </cols>
  <sheetData>
    <row r="1" spans="1:9" s="40" customFormat="1" ht="20.25">
      <c r="A1" s="52"/>
      <c r="B1" s="48"/>
      <c r="C1" s="48"/>
      <c r="D1" s="49"/>
      <c r="E1" s="49"/>
      <c r="F1" s="48"/>
      <c r="G1" s="48"/>
      <c r="H1" s="48"/>
      <c r="I1" s="48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s="40" customFormat="1" ht="20.25">
      <c r="A8" s="10"/>
      <c r="B8" s="10"/>
      <c r="C8" s="10"/>
      <c r="D8" s="10"/>
      <c r="E8" s="10"/>
      <c r="F8" s="10"/>
      <c r="G8" s="10"/>
      <c r="H8" s="10"/>
      <c r="I8" s="10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77.2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57</v>
      </c>
      <c r="B14" s="85" t="s">
        <v>104</v>
      </c>
      <c r="C14" s="79" t="s">
        <v>58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134246.59999999998</v>
      </c>
      <c r="E15" s="23">
        <f>SUM(E16:E38)</f>
        <v>134246.30000000002</v>
      </c>
      <c r="F15" s="23">
        <v>385</v>
      </c>
      <c r="G15" s="23">
        <v>385</v>
      </c>
      <c r="H15" s="23">
        <v>134631.59999999998</v>
      </c>
      <c r="I15" s="24">
        <f>SUM(E15+G15)</f>
        <v>134631.30000000002</v>
      </c>
    </row>
    <row r="16" spans="1:9" s="40" customFormat="1" ht="20.25">
      <c r="A16" s="41">
        <v>2110</v>
      </c>
      <c r="B16" s="42"/>
      <c r="C16" s="31"/>
      <c r="D16" s="24">
        <v>103522.4</v>
      </c>
      <c r="E16" s="24">
        <v>103522.3</v>
      </c>
      <c r="F16" s="24">
        <v>0</v>
      </c>
      <c r="G16" s="24">
        <v>0</v>
      </c>
      <c r="H16" s="24">
        <v>103522.4</v>
      </c>
      <c r="I16" s="24">
        <f aca="true" t="shared" si="0" ref="I16:I38">SUM(E16+G16)</f>
        <v>103522.3</v>
      </c>
    </row>
    <row r="17" spans="1:9" s="40" customFormat="1" ht="20.25">
      <c r="A17" s="43">
        <v>2120</v>
      </c>
      <c r="B17" s="44"/>
      <c r="C17" s="31"/>
      <c r="D17" s="24">
        <v>19763.4</v>
      </c>
      <c r="E17" s="24">
        <v>19763.4</v>
      </c>
      <c r="F17" s="25">
        <v>0</v>
      </c>
      <c r="G17" s="24">
        <v>0</v>
      </c>
      <c r="H17" s="24">
        <v>19763.4</v>
      </c>
      <c r="I17" s="24">
        <f t="shared" si="0"/>
        <v>19763.4</v>
      </c>
    </row>
    <row r="18" spans="1:9" s="40" customFormat="1" ht="20.25">
      <c r="A18" s="43">
        <v>2210</v>
      </c>
      <c r="B18" s="44"/>
      <c r="C18" s="31"/>
      <c r="D18" s="24">
        <v>1609.5</v>
      </c>
      <c r="E18" s="26">
        <v>1609.5</v>
      </c>
      <c r="F18" s="24">
        <v>0</v>
      </c>
      <c r="G18" s="27">
        <v>0</v>
      </c>
      <c r="H18" s="24">
        <v>1609.5</v>
      </c>
      <c r="I18" s="24">
        <f t="shared" si="0"/>
        <v>1609.5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f t="shared" si="0"/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0"/>
        <v>0</v>
      </c>
    </row>
    <row r="21" spans="1:9" s="40" customFormat="1" ht="20.25">
      <c r="A21" s="43">
        <v>2240</v>
      </c>
      <c r="B21" s="44"/>
      <c r="C21" s="31"/>
      <c r="D21" s="24">
        <v>1721</v>
      </c>
      <c r="E21" s="24">
        <v>1720.8</v>
      </c>
      <c r="F21" s="24">
        <v>0</v>
      </c>
      <c r="G21" s="24">
        <v>0</v>
      </c>
      <c r="H21" s="24">
        <v>1721</v>
      </c>
      <c r="I21" s="24">
        <f t="shared" si="0"/>
        <v>1720.8</v>
      </c>
    </row>
    <row r="22" spans="1:9" s="40" customFormat="1" ht="20.25">
      <c r="A22" s="43">
        <v>2250</v>
      </c>
      <c r="B22" s="44"/>
      <c r="C22" s="31"/>
      <c r="D22" s="24">
        <v>1578.7</v>
      </c>
      <c r="E22" s="24">
        <v>1578.7</v>
      </c>
      <c r="F22" s="24">
        <v>0</v>
      </c>
      <c r="G22" s="24">
        <v>0</v>
      </c>
      <c r="H22" s="24">
        <v>1578.7</v>
      </c>
      <c r="I22" s="24">
        <f t="shared" si="0"/>
        <v>1578.7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2270</v>
      </c>
      <c r="B24" s="44"/>
      <c r="C24" s="32"/>
      <c r="D24" s="24">
        <v>3596.2</v>
      </c>
      <c r="E24" s="24">
        <v>3596.2</v>
      </c>
      <c r="F24" s="24">
        <v>0</v>
      </c>
      <c r="G24" s="24">
        <v>0</v>
      </c>
      <c r="H24" s="24">
        <v>3596.2</v>
      </c>
      <c r="I24" s="24">
        <f t="shared" si="0"/>
        <v>3596.2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s="40" customFormat="1" ht="20.25">
      <c r="A31" s="43">
        <v>2700</v>
      </c>
      <c r="B31" s="45"/>
      <c r="C31" s="34"/>
      <c r="D31" s="24">
        <v>2360.1</v>
      </c>
      <c r="E31" s="24">
        <v>2360.1</v>
      </c>
      <c r="F31" s="24">
        <v>0</v>
      </c>
      <c r="G31" s="24">
        <v>0</v>
      </c>
      <c r="H31" s="24">
        <v>2360.1</v>
      </c>
      <c r="I31" s="24">
        <f t="shared" si="0"/>
        <v>2360.1</v>
      </c>
    </row>
    <row r="32" spans="1:9" s="40" customFormat="1" ht="20.25">
      <c r="A32" s="43">
        <v>2800</v>
      </c>
      <c r="B32" s="45"/>
      <c r="C32" s="34"/>
      <c r="D32" s="24">
        <v>95.3</v>
      </c>
      <c r="E32" s="24">
        <v>95.3</v>
      </c>
      <c r="F32" s="24">
        <v>0</v>
      </c>
      <c r="G32" s="24">
        <v>0</v>
      </c>
      <c r="H32" s="24">
        <v>95.3</v>
      </c>
      <c r="I32" s="24">
        <f t="shared" si="0"/>
        <v>95.3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f t="shared" si="0"/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f t="shared" si="0"/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385</v>
      </c>
      <c r="G37" s="24">
        <v>385</v>
      </c>
      <c r="H37" s="24">
        <v>385</v>
      </c>
      <c r="I37" s="24">
        <f t="shared" si="0"/>
        <v>385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f t="shared" si="0"/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A14:A15"/>
    <mergeCell ref="B14:B15"/>
    <mergeCell ref="C14:I14"/>
    <mergeCell ref="H41:I41"/>
    <mergeCell ref="D41:E41"/>
    <mergeCell ref="H40:I40"/>
    <mergeCell ref="D40:E40"/>
    <mergeCell ref="A6:I6"/>
    <mergeCell ref="A11:A12"/>
    <mergeCell ref="B11:B12"/>
    <mergeCell ref="C11:C12"/>
    <mergeCell ref="D11:E11"/>
    <mergeCell ref="F11:G11"/>
    <mergeCell ref="H11:I11"/>
  </mergeCells>
  <printOptions/>
  <pageMargins left="0.75" right="0.33" top="0.67" bottom="0.36" header="0.5" footer="0.2"/>
  <pageSetup horizontalDpi="600" verticalDpi="6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75" zoomScaleSheetLayoutView="75" zoomScalePageLayoutView="0" workbookViewId="0" topLeftCell="A2">
      <selection activeCell="I13" sqref="I13:I36"/>
    </sheetView>
  </sheetViews>
  <sheetFormatPr defaultColWidth="9.00390625" defaultRowHeight="12.75"/>
  <cols>
    <col min="1" max="9" width="23.25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5.75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137.25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59</v>
      </c>
      <c r="B12" s="85" t="s">
        <v>105</v>
      </c>
      <c r="C12" s="79" t="s">
        <v>60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30"/>
      <c r="D13" s="23">
        <v>323921.29999999993</v>
      </c>
      <c r="E13" s="23">
        <f>SUM(E14:E36)</f>
        <v>323919.8</v>
      </c>
      <c r="F13" s="23">
        <v>50586.2</v>
      </c>
      <c r="G13" s="23">
        <v>41492.69999999999</v>
      </c>
      <c r="H13" s="23">
        <v>374507.49999999994</v>
      </c>
      <c r="I13" s="24">
        <f>SUM(E13+G13)</f>
        <v>365412.5</v>
      </c>
    </row>
    <row r="14" spans="1:9" s="40" customFormat="1" ht="20.25">
      <c r="A14" s="41">
        <v>2110</v>
      </c>
      <c r="B14" s="42"/>
      <c r="C14" s="31"/>
      <c r="D14" s="24">
        <v>238429.9</v>
      </c>
      <c r="E14" s="24">
        <v>238429.8</v>
      </c>
      <c r="F14" s="24">
        <v>13541.3</v>
      </c>
      <c r="G14" s="24">
        <v>12313.3</v>
      </c>
      <c r="H14" s="24">
        <v>251971.19999999998</v>
      </c>
      <c r="I14" s="24">
        <f aca="true" t="shared" si="0" ref="I14:I36">SUM(E14+G14)</f>
        <v>250743.09999999998</v>
      </c>
    </row>
    <row r="15" spans="1:9" s="40" customFormat="1" ht="20.25">
      <c r="A15" s="43">
        <v>2120</v>
      </c>
      <c r="B15" s="44"/>
      <c r="C15" s="31"/>
      <c r="D15" s="24">
        <v>52106.9</v>
      </c>
      <c r="E15" s="24">
        <v>52106.9</v>
      </c>
      <c r="F15" s="25">
        <v>3130</v>
      </c>
      <c r="G15" s="24">
        <v>2711.3</v>
      </c>
      <c r="H15" s="24">
        <v>55236.9</v>
      </c>
      <c r="I15" s="24">
        <f t="shared" si="0"/>
        <v>54818.200000000004</v>
      </c>
    </row>
    <row r="16" spans="1:9" s="40" customFormat="1" ht="20.25">
      <c r="A16" s="43">
        <v>2210</v>
      </c>
      <c r="B16" s="44"/>
      <c r="C16" s="31"/>
      <c r="D16" s="24">
        <v>8780.3</v>
      </c>
      <c r="E16" s="26">
        <v>8780.3</v>
      </c>
      <c r="F16" s="24">
        <v>9337.3</v>
      </c>
      <c r="G16" s="27">
        <v>7767.1</v>
      </c>
      <c r="H16" s="24">
        <v>18117.6</v>
      </c>
      <c r="I16" s="24">
        <f t="shared" si="0"/>
        <v>16547.4</v>
      </c>
    </row>
    <row r="17" spans="1:9" s="40" customFormat="1" ht="20.25">
      <c r="A17" s="43">
        <v>2220</v>
      </c>
      <c r="B17" s="44"/>
      <c r="C17" s="31"/>
      <c r="D17" s="24">
        <v>0</v>
      </c>
      <c r="E17" s="24">
        <v>0</v>
      </c>
      <c r="F17" s="28">
        <v>0</v>
      </c>
      <c r="G17" s="24">
        <v>0</v>
      </c>
      <c r="H17" s="24">
        <v>0</v>
      </c>
      <c r="I17" s="24">
        <f t="shared" si="0"/>
        <v>0</v>
      </c>
    </row>
    <row r="18" spans="1:9" s="40" customFormat="1" ht="20.25">
      <c r="A18" s="43">
        <v>2230</v>
      </c>
      <c r="B18" s="44"/>
      <c r="C18" s="31"/>
      <c r="D18" s="24">
        <v>185.6</v>
      </c>
      <c r="E18" s="24">
        <v>185.6</v>
      </c>
      <c r="F18" s="24">
        <v>147.7</v>
      </c>
      <c r="G18" s="24">
        <v>125.3</v>
      </c>
      <c r="H18" s="24">
        <v>333.29999999999995</v>
      </c>
      <c r="I18" s="24">
        <f t="shared" si="0"/>
        <v>310.9</v>
      </c>
    </row>
    <row r="19" spans="1:9" s="40" customFormat="1" ht="20.25">
      <c r="A19" s="43">
        <v>2240</v>
      </c>
      <c r="B19" s="44"/>
      <c r="C19" s="31"/>
      <c r="D19" s="24">
        <v>3935.3</v>
      </c>
      <c r="E19" s="24">
        <v>3935.3</v>
      </c>
      <c r="F19" s="24">
        <v>12225</v>
      </c>
      <c r="G19" s="24">
        <v>10773.8</v>
      </c>
      <c r="H19" s="24">
        <v>16160.3</v>
      </c>
      <c r="I19" s="24">
        <f t="shared" si="0"/>
        <v>14709.099999999999</v>
      </c>
    </row>
    <row r="20" spans="1:9" s="40" customFormat="1" ht="20.25">
      <c r="A20" s="43">
        <v>2250</v>
      </c>
      <c r="B20" s="44"/>
      <c r="C20" s="31"/>
      <c r="D20" s="24">
        <v>602</v>
      </c>
      <c r="E20" s="24">
        <v>602</v>
      </c>
      <c r="F20" s="24">
        <v>1136.3</v>
      </c>
      <c r="G20" s="24">
        <v>837.9</v>
      </c>
      <c r="H20" s="24">
        <v>1738.3</v>
      </c>
      <c r="I20" s="24">
        <f t="shared" si="0"/>
        <v>1439.9</v>
      </c>
    </row>
    <row r="21" spans="1:9" s="4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0"/>
        <v>0</v>
      </c>
    </row>
    <row r="22" spans="1:9" s="40" customFormat="1" ht="20.25">
      <c r="A22" s="43">
        <v>2270</v>
      </c>
      <c r="B22" s="44"/>
      <c r="C22" s="32"/>
      <c r="D22" s="24">
        <v>9312.5</v>
      </c>
      <c r="E22" s="24">
        <v>9312</v>
      </c>
      <c r="F22" s="24">
        <v>4522.2</v>
      </c>
      <c r="G22" s="24">
        <v>2946.4</v>
      </c>
      <c r="H22" s="24">
        <v>13834.7</v>
      </c>
      <c r="I22" s="24">
        <f t="shared" si="0"/>
        <v>12258.4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2282</v>
      </c>
      <c r="B24" s="43"/>
      <c r="C24" s="33"/>
      <c r="D24" s="24">
        <v>0</v>
      </c>
      <c r="E24" s="24">
        <v>0</v>
      </c>
      <c r="F24" s="24">
        <v>262.2</v>
      </c>
      <c r="G24" s="24">
        <v>227.6</v>
      </c>
      <c r="H24" s="24">
        <v>262.2</v>
      </c>
      <c r="I24" s="24">
        <f t="shared" si="0"/>
        <v>227.6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2700</v>
      </c>
      <c r="B29" s="45"/>
      <c r="C29" s="34"/>
      <c r="D29" s="24">
        <v>35</v>
      </c>
      <c r="E29" s="24">
        <v>35</v>
      </c>
      <c r="F29" s="24">
        <v>41.7</v>
      </c>
      <c r="G29" s="24">
        <v>37.8</v>
      </c>
      <c r="H29" s="24">
        <v>76.7</v>
      </c>
      <c r="I29" s="24">
        <f t="shared" si="0"/>
        <v>72.8</v>
      </c>
    </row>
    <row r="30" spans="1:9" s="40" customFormat="1" ht="20.25">
      <c r="A30" s="43">
        <v>2800</v>
      </c>
      <c r="B30" s="45"/>
      <c r="C30" s="34"/>
      <c r="D30" s="24">
        <v>470.3</v>
      </c>
      <c r="E30" s="24">
        <v>470.2</v>
      </c>
      <c r="F30" s="24">
        <v>1557.4</v>
      </c>
      <c r="G30" s="24">
        <v>513.2</v>
      </c>
      <c r="H30" s="24">
        <v>2027.7</v>
      </c>
      <c r="I30" s="24">
        <f t="shared" si="0"/>
        <v>983.4000000000001</v>
      </c>
    </row>
    <row r="31" spans="1:9" s="40" customFormat="1" ht="20.25">
      <c r="A31" s="43">
        <v>3110</v>
      </c>
      <c r="B31" s="44"/>
      <c r="C31" s="31"/>
      <c r="D31" s="24">
        <v>5674.5</v>
      </c>
      <c r="E31" s="24">
        <v>5674.5</v>
      </c>
      <c r="F31" s="24">
        <v>3791.6</v>
      </c>
      <c r="G31" s="24">
        <v>2537.7</v>
      </c>
      <c r="H31" s="24">
        <v>9466.1</v>
      </c>
      <c r="I31" s="24">
        <f t="shared" si="0"/>
        <v>8212.2</v>
      </c>
    </row>
    <row r="32" spans="1:9" s="40" customFormat="1" ht="20.25">
      <c r="A32" s="43">
        <v>3120</v>
      </c>
      <c r="B32" s="44"/>
      <c r="C32" s="31"/>
      <c r="D32" s="24">
        <v>590</v>
      </c>
      <c r="E32" s="24">
        <v>590</v>
      </c>
      <c r="F32" s="24">
        <v>111.2</v>
      </c>
      <c r="G32" s="24">
        <v>72.5</v>
      </c>
      <c r="H32" s="24">
        <v>701.2</v>
      </c>
      <c r="I32" s="24">
        <f t="shared" si="0"/>
        <v>662.5</v>
      </c>
    </row>
    <row r="33" spans="1:9" s="40" customFormat="1" ht="20.25">
      <c r="A33" s="43">
        <v>3130</v>
      </c>
      <c r="B33" s="44"/>
      <c r="C33" s="31"/>
      <c r="D33" s="24">
        <v>3799</v>
      </c>
      <c r="E33" s="24">
        <v>3798.2</v>
      </c>
      <c r="F33" s="24">
        <v>375.3</v>
      </c>
      <c r="G33" s="24">
        <v>234.1</v>
      </c>
      <c r="H33" s="24">
        <v>4174.3</v>
      </c>
      <c r="I33" s="24">
        <f t="shared" si="0"/>
        <v>4032.2999999999997</v>
      </c>
    </row>
    <row r="34" spans="1:9" s="40" customFormat="1" ht="20.25">
      <c r="A34" s="43">
        <v>3140</v>
      </c>
      <c r="B34" s="44"/>
      <c r="C34" s="31"/>
      <c r="D34" s="24">
        <v>0</v>
      </c>
      <c r="E34" s="24">
        <v>0</v>
      </c>
      <c r="F34" s="24">
        <v>407</v>
      </c>
      <c r="G34" s="24">
        <v>394.7</v>
      </c>
      <c r="H34" s="24">
        <v>407</v>
      </c>
      <c r="I34" s="24">
        <f t="shared" si="0"/>
        <v>394.7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0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s="40" customFormat="1" ht="2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s="40" customFormat="1" ht="20.25">
      <c r="A39" s="46" t="s">
        <v>80</v>
      </c>
      <c r="B39" s="10"/>
      <c r="C39" s="10"/>
      <c r="D39" s="73"/>
      <c r="E39" s="73"/>
      <c r="F39" s="10"/>
      <c r="G39" s="47"/>
      <c r="H39" s="72" t="s">
        <v>14</v>
      </c>
      <c r="I39" s="72"/>
    </row>
    <row r="40" spans="4:9" ht="12.75">
      <c r="D40" s="71" t="s">
        <v>6</v>
      </c>
      <c r="E40" s="71"/>
      <c r="G40" s="17"/>
      <c r="H40" s="70" t="s">
        <v>3</v>
      </c>
      <c r="I40" s="70"/>
    </row>
  </sheetData>
  <sheetProtection/>
  <mergeCells count="14">
    <mergeCell ref="H9:I9"/>
    <mergeCell ref="A12:A13"/>
    <mergeCell ref="B12:B13"/>
    <mergeCell ref="C12:I12"/>
    <mergeCell ref="H40:I40"/>
    <mergeCell ref="D40:E40"/>
    <mergeCell ref="H39:I39"/>
    <mergeCell ref="D6:F6"/>
    <mergeCell ref="D39:E39"/>
    <mergeCell ref="A9:A10"/>
    <mergeCell ref="B9:B10"/>
    <mergeCell ref="C9:C10"/>
    <mergeCell ref="D9:E9"/>
    <mergeCell ref="F9:G9"/>
  </mergeCells>
  <printOptions/>
  <pageMargins left="0.75" right="0.34" top="0.67" bottom="0.34" header="0.5" footer="0.21"/>
  <pageSetup horizontalDpi="600" verticalDpi="6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">
      <selection activeCell="B14" sqref="B14:B15"/>
    </sheetView>
  </sheetViews>
  <sheetFormatPr defaultColWidth="9.00390625" defaultRowHeight="12.75"/>
  <cols>
    <col min="1" max="1" width="29.25390625" style="6" customWidth="1"/>
    <col min="2" max="2" width="22.25390625" style="6" customWidth="1"/>
    <col min="3" max="3" width="25.625" style="6" customWidth="1"/>
    <col min="4" max="4" width="28.75390625" style="6" customWidth="1"/>
    <col min="5" max="5" width="32.00390625" style="6" customWidth="1"/>
    <col min="6" max="6" width="27.125" style="6" customWidth="1"/>
    <col min="7" max="7" width="31.375" style="6" customWidth="1"/>
    <col min="8" max="8" width="31.25390625" style="6" customWidth="1"/>
    <col min="9" max="9" width="23.00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81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61</v>
      </c>
      <c r="B14" s="85" t="s">
        <v>106</v>
      </c>
      <c r="C14" s="79" t="s">
        <v>62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24029.4</v>
      </c>
      <c r="E15" s="23">
        <v>24029.4</v>
      </c>
      <c r="F15" s="23">
        <v>3071.4</v>
      </c>
      <c r="G15" s="23">
        <v>1835</v>
      </c>
      <c r="H15" s="23">
        <v>27100.8</v>
      </c>
      <c r="I15" s="23">
        <v>25864.4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2210</v>
      </c>
      <c r="B18" s="44"/>
      <c r="C18" s="31"/>
      <c r="D18" s="24">
        <v>0</v>
      </c>
      <c r="E18" s="26">
        <v>0</v>
      </c>
      <c r="F18" s="24">
        <v>0</v>
      </c>
      <c r="G18" s="27">
        <v>0</v>
      </c>
      <c r="H18" s="24">
        <v>0</v>
      </c>
      <c r="I18" s="24">
        <v>0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24029.4</v>
      </c>
      <c r="E25" s="24">
        <v>24029.4</v>
      </c>
      <c r="F25" s="24">
        <v>2976.8</v>
      </c>
      <c r="G25" s="24">
        <v>1832.4</v>
      </c>
      <c r="H25" s="24">
        <v>27006.2</v>
      </c>
      <c r="I25" s="24">
        <v>25861.800000000003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94.6</v>
      </c>
      <c r="G38" s="24">
        <v>2.6</v>
      </c>
      <c r="H38" s="24">
        <v>94.6</v>
      </c>
      <c r="I38" s="24">
        <v>2.6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A6:I6"/>
    <mergeCell ref="A11:A12"/>
    <mergeCell ref="B11:B12"/>
    <mergeCell ref="C11:C12"/>
    <mergeCell ref="D11:E11"/>
    <mergeCell ref="F11:G11"/>
    <mergeCell ref="H11:I11"/>
    <mergeCell ref="A14:A15"/>
    <mergeCell ref="B14:B15"/>
    <mergeCell ref="C14:I14"/>
    <mergeCell ref="H41:I41"/>
    <mergeCell ref="D41:E41"/>
    <mergeCell ref="H40:I40"/>
    <mergeCell ref="D40:E40"/>
  </mergeCells>
  <printOptions/>
  <pageMargins left="0.75" right="0.42" top="0.62" bottom="1" header="0.5" footer="0.5"/>
  <pageSetup horizontalDpi="600" verticalDpi="600" orientation="landscape" paperSize="9" scale="5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Normal="75" zoomScaleSheetLayoutView="75" zoomScalePageLayoutView="0" workbookViewId="0" topLeftCell="A7">
      <selection activeCell="B14" sqref="B14:B15"/>
    </sheetView>
  </sheetViews>
  <sheetFormatPr defaultColWidth="9.00390625" defaultRowHeight="12.75"/>
  <cols>
    <col min="1" max="1" width="33.875" style="6" customWidth="1"/>
    <col min="2" max="2" width="22.25390625" style="6" customWidth="1"/>
    <col min="3" max="3" width="22.00390625" style="6" customWidth="1"/>
    <col min="4" max="4" width="26.125" style="6" customWidth="1"/>
    <col min="5" max="5" width="31.125" style="6" customWidth="1"/>
    <col min="6" max="6" width="33.625" style="6" customWidth="1"/>
    <col min="7" max="7" width="30.75390625" style="6" customWidth="1"/>
    <col min="8" max="8" width="25.875" style="6" customWidth="1"/>
    <col min="9" max="9" width="31.00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89.2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64</v>
      </c>
      <c r="B14" s="85" t="s">
        <v>97</v>
      </c>
      <c r="C14" s="79" t="s">
        <v>63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35074.7</v>
      </c>
      <c r="E15" s="23">
        <v>35074.7</v>
      </c>
      <c r="F15" s="23">
        <v>4183.8</v>
      </c>
      <c r="G15" s="23">
        <v>3581.3999999999996</v>
      </c>
      <c r="H15" s="23">
        <v>39258.49999999999</v>
      </c>
      <c r="I15" s="23">
        <v>38656.09999999999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2210</v>
      </c>
      <c r="B18" s="44"/>
      <c r="C18" s="31"/>
      <c r="D18" s="24">
        <v>0</v>
      </c>
      <c r="E18" s="26">
        <v>0</v>
      </c>
      <c r="F18" s="24">
        <v>0</v>
      </c>
      <c r="G18" s="27">
        <v>0</v>
      </c>
      <c r="H18" s="24">
        <v>0</v>
      </c>
      <c r="I18" s="24">
        <v>0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33574.7</v>
      </c>
      <c r="E25" s="24">
        <v>33574.7</v>
      </c>
      <c r="F25" s="24">
        <v>3983.6</v>
      </c>
      <c r="G25" s="24">
        <v>3381.2</v>
      </c>
      <c r="H25" s="24">
        <v>37558.299999999996</v>
      </c>
      <c r="I25" s="24">
        <v>36955.899999999994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1500</v>
      </c>
      <c r="E38" s="24">
        <v>1500</v>
      </c>
      <c r="F38" s="24">
        <v>200.2</v>
      </c>
      <c r="G38" s="24">
        <v>200.2</v>
      </c>
      <c r="H38" s="24">
        <v>1700.2</v>
      </c>
      <c r="I38" s="24">
        <v>1700.2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40" customFormat="1" ht="20.25">
      <c r="A41" s="46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4:9" ht="12.75">
      <c r="D42" s="71" t="s">
        <v>6</v>
      </c>
      <c r="E42" s="71"/>
      <c r="G42" s="17"/>
      <c r="H42" s="70" t="s">
        <v>3</v>
      </c>
      <c r="I42" s="70"/>
    </row>
  </sheetData>
  <sheetProtection/>
  <mergeCells count="14">
    <mergeCell ref="D6:F6"/>
    <mergeCell ref="A11:A12"/>
    <mergeCell ref="B11:B12"/>
    <mergeCell ref="C11:C12"/>
    <mergeCell ref="D11:E11"/>
    <mergeCell ref="F11:G11"/>
    <mergeCell ref="H11:I11"/>
    <mergeCell ref="A14:A15"/>
    <mergeCell ref="B14:B15"/>
    <mergeCell ref="C14:I14"/>
    <mergeCell ref="H42:I42"/>
    <mergeCell ref="D42:E42"/>
    <mergeCell ref="H41:I41"/>
    <mergeCell ref="D41:E41"/>
  </mergeCells>
  <printOptions/>
  <pageMargins left="0.75" right="0.29" top="0.62" bottom="1" header="0.5" footer="0.5"/>
  <pageSetup horizontalDpi="600" verticalDpi="600" orientation="landscape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6">
      <selection activeCell="B14" sqref="B14:B15"/>
    </sheetView>
  </sheetViews>
  <sheetFormatPr defaultColWidth="9.00390625" defaultRowHeight="12.75"/>
  <cols>
    <col min="1" max="1" width="29.00390625" style="6" customWidth="1"/>
    <col min="2" max="2" width="21.75390625" style="6" customWidth="1"/>
    <col min="3" max="3" width="18.375" style="6" customWidth="1"/>
    <col min="4" max="4" width="27.875" style="6" customWidth="1"/>
    <col min="5" max="5" width="29.375" style="6" customWidth="1"/>
    <col min="6" max="6" width="25.125" style="6" customWidth="1"/>
    <col min="7" max="7" width="29.25390625" style="6" customWidth="1"/>
    <col min="8" max="8" width="32.125" style="6" customWidth="1"/>
    <col min="9" max="9" width="34.00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85.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66</v>
      </c>
      <c r="B14" s="85" t="s">
        <v>104</v>
      </c>
      <c r="C14" s="79" t="s">
        <v>65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600835.7</v>
      </c>
      <c r="E15" s="23">
        <v>600835.7</v>
      </c>
      <c r="F15" s="23">
        <v>0</v>
      </c>
      <c r="G15" s="23">
        <v>0</v>
      </c>
      <c r="H15" s="23">
        <v>600835.7</v>
      </c>
      <c r="I15" s="23">
        <v>600835.7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2210</v>
      </c>
      <c r="B18" s="44"/>
      <c r="C18" s="31"/>
      <c r="D18" s="24">
        <v>0</v>
      </c>
      <c r="E18" s="26">
        <v>0</v>
      </c>
      <c r="F18" s="24">
        <v>0</v>
      </c>
      <c r="G18" s="27">
        <v>0</v>
      </c>
      <c r="H18" s="24">
        <v>0</v>
      </c>
      <c r="I18" s="24">
        <v>0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600835.7</v>
      </c>
      <c r="E33" s="24">
        <v>600835.7</v>
      </c>
      <c r="F33" s="24">
        <v>0</v>
      </c>
      <c r="G33" s="24">
        <v>0</v>
      </c>
      <c r="H33" s="24">
        <v>600835.7</v>
      </c>
      <c r="I33" s="24">
        <v>600835.7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D6:F6"/>
    <mergeCell ref="A11:A12"/>
    <mergeCell ref="B11:B12"/>
    <mergeCell ref="C11:C12"/>
    <mergeCell ref="D11:E11"/>
    <mergeCell ref="F11:G11"/>
    <mergeCell ref="H11:I11"/>
    <mergeCell ref="A14:A15"/>
    <mergeCell ref="B14:B15"/>
    <mergeCell ref="C14:I14"/>
    <mergeCell ref="H41:I41"/>
    <mergeCell ref="D41:E41"/>
    <mergeCell ref="H40:I40"/>
    <mergeCell ref="D40:E40"/>
  </mergeCells>
  <printOptions/>
  <pageMargins left="0.75" right="0.33" top="0.62" bottom="1" header="0.5" footer="0.5"/>
  <pageSetup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7">
      <selection activeCell="B14" sqref="B14:B15"/>
    </sheetView>
  </sheetViews>
  <sheetFormatPr defaultColWidth="9.00390625" defaultRowHeight="12.75"/>
  <cols>
    <col min="1" max="1" width="24.625" style="6" customWidth="1"/>
    <col min="2" max="2" width="19.25390625" style="6" customWidth="1"/>
    <col min="3" max="3" width="25.375" style="6" customWidth="1"/>
    <col min="4" max="5" width="31.25390625" style="6" customWidth="1"/>
    <col min="6" max="6" width="26.25390625" style="6" customWidth="1"/>
    <col min="7" max="7" width="31.00390625" style="6" customWidth="1"/>
    <col min="8" max="8" width="30.875" style="6" customWidth="1"/>
    <col min="9" max="9" width="29.00390625" style="6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93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87</v>
      </c>
      <c r="B14" s="85" t="s">
        <v>99</v>
      </c>
      <c r="C14" s="79" t="s">
        <v>88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90000</v>
      </c>
      <c r="E15" s="23">
        <v>89989.20000000001</v>
      </c>
      <c r="F15" s="23">
        <v>12254.6</v>
      </c>
      <c r="G15" s="23">
        <v>12254.6</v>
      </c>
      <c r="H15" s="23">
        <v>102254.6</v>
      </c>
      <c r="I15" s="23">
        <v>102243.8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2210</v>
      </c>
      <c r="B18" s="44"/>
      <c r="C18" s="31"/>
      <c r="D18" s="24">
        <v>0</v>
      </c>
      <c r="E18" s="26">
        <v>0</v>
      </c>
      <c r="F18" s="24">
        <v>0</v>
      </c>
      <c r="G18" s="27">
        <v>0</v>
      </c>
      <c r="H18" s="24">
        <v>0</v>
      </c>
      <c r="I18" s="24">
        <v>0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51682.6</v>
      </c>
      <c r="E34" s="24">
        <v>51671.8</v>
      </c>
      <c r="F34" s="24">
        <v>12173.4</v>
      </c>
      <c r="G34" s="24">
        <v>12173.4</v>
      </c>
      <c r="H34" s="24">
        <v>63856</v>
      </c>
      <c r="I34" s="24">
        <v>63845.200000000004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38317.4</v>
      </c>
      <c r="E36" s="24">
        <v>38317.4</v>
      </c>
      <c r="F36" s="24">
        <v>81.2</v>
      </c>
      <c r="G36" s="24">
        <v>81.2</v>
      </c>
      <c r="H36" s="24">
        <v>38398.6</v>
      </c>
      <c r="I36" s="24">
        <v>38398.6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D6:F6"/>
    <mergeCell ref="A11:A12"/>
    <mergeCell ref="B11:B12"/>
    <mergeCell ref="C11:C12"/>
    <mergeCell ref="D11:E11"/>
    <mergeCell ref="F11:G11"/>
    <mergeCell ref="H11:I11"/>
    <mergeCell ref="A14:A15"/>
    <mergeCell ref="B14:B15"/>
    <mergeCell ref="C14:I14"/>
    <mergeCell ref="H41:I41"/>
    <mergeCell ref="D41:E41"/>
    <mergeCell ref="H40:I40"/>
    <mergeCell ref="D40:E40"/>
  </mergeCells>
  <printOptions/>
  <pageMargins left="0.75" right="0.29" top="0.69" bottom="0.68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80" zoomScaleSheetLayoutView="75" zoomScalePageLayoutView="0" workbookViewId="0" topLeftCell="A1">
      <selection activeCell="I13" sqref="I13:I36"/>
    </sheetView>
  </sheetViews>
  <sheetFormatPr defaultColWidth="9.00390625" defaultRowHeight="12.75"/>
  <cols>
    <col min="1" max="1" width="24.625" style="21" customWidth="1"/>
    <col min="2" max="2" width="21.00390625" style="21" customWidth="1"/>
    <col min="3" max="3" width="19.375" style="21" customWidth="1"/>
    <col min="4" max="4" width="39.125" style="21" customWidth="1"/>
    <col min="5" max="6" width="35.875" style="21" customWidth="1"/>
    <col min="7" max="7" width="34.875" style="21" customWidth="1"/>
    <col min="8" max="8" width="33.375" style="21" customWidth="1"/>
    <col min="9" max="9" width="31.00390625" style="21" customWidth="1"/>
    <col min="10" max="16384" width="9.125" style="21" customWidth="1"/>
  </cols>
  <sheetData>
    <row r="1" spans="1:9" s="10" customFormat="1" ht="20.25">
      <c r="A1" s="52"/>
      <c r="B1" s="48"/>
      <c r="C1" s="48"/>
      <c r="D1" s="49"/>
      <c r="E1" s="35" t="s">
        <v>11</v>
      </c>
      <c r="F1" s="48"/>
      <c r="G1" s="48"/>
      <c r="H1" s="48"/>
      <c r="I1" s="48"/>
    </row>
    <row r="2" spans="1:9" s="10" customFormat="1" ht="20.25">
      <c r="A2" s="52"/>
      <c r="B2" s="48"/>
      <c r="C2" s="48"/>
      <c r="D2" s="49"/>
      <c r="E2" s="35" t="s">
        <v>0</v>
      </c>
      <c r="F2" s="48"/>
      <c r="G2" s="48"/>
      <c r="H2" s="48"/>
      <c r="I2" s="48"/>
    </row>
    <row r="3" spans="1:9" s="10" customFormat="1" ht="20.25">
      <c r="A3" s="52"/>
      <c r="B3" s="48"/>
      <c r="C3" s="48"/>
      <c r="D3" s="49"/>
      <c r="E3" s="35" t="s">
        <v>4</v>
      </c>
      <c r="F3" s="48"/>
      <c r="G3" s="48"/>
      <c r="H3" s="48"/>
      <c r="I3" s="48"/>
    </row>
    <row r="4" spans="1:9" s="10" customFormat="1" ht="20.25">
      <c r="A4" s="52"/>
      <c r="B4" s="48"/>
      <c r="C4" s="48"/>
      <c r="D4" s="49"/>
      <c r="E4" s="35"/>
      <c r="F4" s="48"/>
      <c r="G4" s="48"/>
      <c r="H4" s="48"/>
      <c r="I4" s="48"/>
    </row>
    <row r="5" spans="1:9" s="10" customFormat="1" ht="20.25">
      <c r="A5" s="52"/>
      <c r="B5" s="48"/>
      <c r="C5" s="48"/>
      <c r="D5" s="69" t="s">
        <v>9</v>
      </c>
      <c r="E5" s="69"/>
      <c r="F5" s="69"/>
      <c r="G5" s="48"/>
      <c r="H5" s="48"/>
      <c r="I5" s="48"/>
    </row>
    <row r="6" spans="1:9" s="10" customFormat="1" ht="20.25">
      <c r="A6" s="35"/>
      <c r="B6" s="35"/>
      <c r="C6" s="35"/>
      <c r="D6" s="50"/>
      <c r="E6" s="51" t="s">
        <v>81</v>
      </c>
      <c r="F6" s="51"/>
      <c r="G6" s="51"/>
      <c r="H6" s="35"/>
      <c r="I6" s="35"/>
    </row>
    <row r="7" s="10" customFormat="1" ht="20.25"/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8.75" customHeight="1">
      <c r="A9" s="75" t="s">
        <v>7</v>
      </c>
      <c r="B9" s="75" t="s">
        <v>18</v>
      </c>
      <c r="C9" s="75" t="s">
        <v>19</v>
      </c>
      <c r="D9" s="82" t="s">
        <v>2</v>
      </c>
      <c r="E9" s="83"/>
      <c r="F9" s="82" t="s">
        <v>1</v>
      </c>
      <c r="G9" s="83"/>
      <c r="H9" s="82" t="s">
        <v>17</v>
      </c>
      <c r="I9" s="83"/>
    </row>
    <row r="10" spans="1:9" ht="121.5" customHeight="1">
      <c r="A10" s="84"/>
      <c r="B10" s="84"/>
      <c r="C10" s="84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10" customFormat="1" ht="20.25" customHeight="1">
      <c r="A12" s="80" t="s">
        <v>22</v>
      </c>
      <c r="B12" s="77" t="s">
        <v>95</v>
      </c>
      <c r="C12" s="66" t="s">
        <v>21</v>
      </c>
      <c r="D12" s="67"/>
      <c r="E12" s="67"/>
      <c r="F12" s="67"/>
      <c r="G12" s="67"/>
      <c r="H12" s="67"/>
      <c r="I12" s="68"/>
    </row>
    <row r="13" spans="1:9" s="10" customFormat="1" ht="20.25">
      <c r="A13" s="81"/>
      <c r="B13" s="78"/>
      <c r="C13" s="30"/>
      <c r="D13" s="23">
        <v>3437566.5</v>
      </c>
      <c r="E13" s="23">
        <f>SUM(E14:E36)</f>
        <v>3437413</v>
      </c>
      <c r="F13" s="23">
        <v>1207267.5</v>
      </c>
      <c r="G13" s="23">
        <f>SUM(G14:G36)</f>
        <v>1163228.6999999997</v>
      </c>
      <c r="H13" s="24">
        <f>SUM(D13+F13)</f>
        <v>4644834</v>
      </c>
      <c r="I13" s="24">
        <f>SUM(E13+G13)</f>
        <v>4600641.699999999</v>
      </c>
    </row>
    <row r="14" spans="1:9" s="10" customFormat="1" ht="20.25">
      <c r="A14" s="41">
        <v>2110</v>
      </c>
      <c r="B14" s="42"/>
      <c r="C14" s="31"/>
      <c r="D14" s="24">
        <v>1895532.1</v>
      </c>
      <c r="E14" s="24">
        <v>1895532</v>
      </c>
      <c r="F14" s="24">
        <v>55188.8</v>
      </c>
      <c r="G14" s="24">
        <v>52123.4</v>
      </c>
      <c r="H14" s="24">
        <f aca="true" t="shared" si="0" ref="H14:H36">SUM(D14+F14)</f>
        <v>1950720.9000000001</v>
      </c>
      <c r="I14" s="24">
        <f aca="true" t="shared" si="1" ref="I14:I36">SUM(E14+G14)</f>
        <v>1947655.4</v>
      </c>
    </row>
    <row r="15" spans="1:9" s="10" customFormat="1" ht="20.25">
      <c r="A15" s="43">
        <v>2120</v>
      </c>
      <c r="B15" s="44"/>
      <c r="C15" s="31"/>
      <c r="D15" s="24">
        <v>409397</v>
      </c>
      <c r="E15" s="24">
        <v>409354.1</v>
      </c>
      <c r="F15" s="25">
        <v>12159.2</v>
      </c>
      <c r="G15" s="24">
        <v>11211.2</v>
      </c>
      <c r="H15" s="24">
        <f t="shared" si="0"/>
        <v>421556.2</v>
      </c>
      <c r="I15" s="24">
        <f t="shared" si="1"/>
        <v>420565.3</v>
      </c>
    </row>
    <row r="16" spans="1:9" s="10" customFormat="1" ht="20.25">
      <c r="A16" s="43">
        <v>2210</v>
      </c>
      <c r="B16" s="44"/>
      <c r="C16" s="31"/>
      <c r="D16" s="24">
        <v>163570.1</v>
      </c>
      <c r="E16" s="26">
        <v>163570</v>
      </c>
      <c r="F16" s="24">
        <v>723659.8</v>
      </c>
      <c r="G16" s="27">
        <v>720978.9</v>
      </c>
      <c r="H16" s="24">
        <f t="shared" si="0"/>
        <v>887229.9</v>
      </c>
      <c r="I16" s="24">
        <f t="shared" si="1"/>
        <v>884548.9</v>
      </c>
    </row>
    <row r="17" spans="1:9" s="10" customFormat="1" ht="20.25">
      <c r="A17" s="43">
        <v>2220</v>
      </c>
      <c r="B17" s="44"/>
      <c r="C17" s="31"/>
      <c r="D17" s="24">
        <v>66810.6</v>
      </c>
      <c r="E17" s="24">
        <v>66810.6</v>
      </c>
      <c r="F17" s="28">
        <v>11510.7</v>
      </c>
      <c r="G17" s="24">
        <v>10157.2</v>
      </c>
      <c r="H17" s="24">
        <f t="shared" si="0"/>
        <v>78321.3</v>
      </c>
      <c r="I17" s="24">
        <f t="shared" si="1"/>
        <v>76967.8</v>
      </c>
    </row>
    <row r="18" spans="1:9" s="10" customFormat="1" ht="20.25">
      <c r="A18" s="43">
        <v>2230</v>
      </c>
      <c r="B18" s="44"/>
      <c r="C18" s="31"/>
      <c r="D18" s="24">
        <v>43791.9</v>
      </c>
      <c r="E18" s="24">
        <v>43786.4</v>
      </c>
      <c r="F18" s="24">
        <v>28019.8</v>
      </c>
      <c r="G18" s="24">
        <v>23381.5</v>
      </c>
      <c r="H18" s="24">
        <f t="shared" si="0"/>
        <v>71811.7</v>
      </c>
      <c r="I18" s="24">
        <f t="shared" si="1"/>
        <v>67167.9</v>
      </c>
    </row>
    <row r="19" spans="1:9" s="10" customFormat="1" ht="20.25">
      <c r="A19" s="43">
        <v>2240</v>
      </c>
      <c r="B19" s="44"/>
      <c r="C19" s="31"/>
      <c r="D19" s="24">
        <v>183138.6</v>
      </c>
      <c r="E19" s="24">
        <v>183106.4</v>
      </c>
      <c r="F19" s="24">
        <v>46556.7</v>
      </c>
      <c r="G19" s="24">
        <v>40538.9</v>
      </c>
      <c r="H19" s="24">
        <f t="shared" si="0"/>
        <v>229695.3</v>
      </c>
      <c r="I19" s="24">
        <f t="shared" si="1"/>
        <v>223645.3</v>
      </c>
    </row>
    <row r="20" spans="1:9" s="10" customFormat="1" ht="20.25">
      <c r="A20" s="43">
        <v>2250</v>
      </c>
      <c r="B20" s="44"/>
      <c r="C20" s="31"/>
      <c r="D20" s="24">
        <v>7872.3</v>
      </c>
      <c r="E20" s="24">
        <v>7858.3</v>
      </c>
      <c r="F20" s="24">
        <v>2787.2</v>
      </c>
      <c r="G20" s="24">
        <v>2445.3</v>
      </c>
      <c r="H20" s="24">
        <f t="shared" si="0"/>
        <v>10659.5</v>
      </c>
      <c r="I20" s="24">
        <f t="shared" si="1"/>
        <v>10303.6</v>
      </c>
    </row>
    <row r="21" spans="1:9" s="1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f t="shared" si="0"/>
        <v>0</v>
      </c>
      <c r="I21" s="24">
        <f t="shared" si="1"/>
        <v>0</v>
      </c>
    </row>
    <row r="22" spans="1:9" s="10" customFormat="1" ht="20.25">
      <c r="A22" s="43">
        <v>2270</v>
      </c>
      <c r="B22" s="44"/>
      <c r="C22" s="32"/>
      <c r="D22" s="24">
        <v>141660.3</v>
      </c>
      <c r="E22" s="24">
        <v>141625.2</v>
      </c>
      <c r="F22" s="24">
        <v>12735.5</v>
      </c>
      <c r="G22" s="24">
        <v>9668.9</v>
      </c>
      <c r="H22" s="24">
        <f t="shared" si="0"/>
        <v>154395.8</v>
      </c>
      <c r="I22" s="24">
        <f t="shared" si="1"/>
        <v>151294.1</v>
      </c>
    </row>
    <row r="23" spans="1:9" s="10" customFormat="1" ht="20.25">
      <c r="A23" s="43">
        <v>2281</v>
      </c>
      <c r="B23" s="43"/>
      <c r="C23" s="33"/>
      <c r="D23" s="24">
        <v>2824.4</v>
      </c>
      <c r="E23" s="24">
        <v>2824.4</v>
      </c>
      <c r="F23" s="24">
        <v>6.5</v>
      </c>
      <c r="G23" s="24">
        <v>2.4</v>
      </c>
      <c r="H23" s="24">
        <f t="shared" si="0"/>
        <v>2830.9</v>
      </c>
      <c r="I23" s="24">
        <f t="shared" si="1"/>
        <v>2826.8</v>
      </c>
    </row>
    <row r="24" spans="1:9" s="10" customFormat="1" ht="20.25">
      <c r="A24" s="43">
        <v>2282</v>
      </c>
      <c r="B24" s="43"/>
      <c r="C24" s="33"/>
      <c r="D24" s="24">
        <v>1154.2</v>
      </c>
      <c r="E24" s="24">
        <v>1153.6</v>
      </c>
      <c r="F24" s="24">
        <v>1172.2</v>
      </c>
      <c r="G24" s="24">
        <v>1012.7</v>
      </c>
      <c r="H24" s="24">
        <f t="shared" si="0"/>
        <v>2326.4</v>
      </c>
      <c r="I24" s="24">
        <f t="shared" si="1"/>
        <v>2166.3</v>
      </c>
    </row>
    <row r="25" spans="1:9" s="1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</row>
    <row r="26" spans="1:9" s="1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f t="shared" si="0"/>
        <v>0</v>
      </c>
      <c r="I26" s="24">
        <f t="shared" si="1"/>
        <v>0</v>
      </c>
    </row>
    <row r="27" spans="1:9" s="1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0</v>
      </c>
      <c r="I27" s="24">
        <f t="shared" si="1"/>
        <v>0</v>
      </c>
    </row>
    <row r="28" spans="1:9" s="1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f t="shared" si="0"/>
        <v>0</v>
      </c>
      <c r="I28" s="24">
        <f t="shared" si="1"/>
        <v>0</v>
      </c>
    </row>
    <row r="29" spans="1:9" s="10" customFormat="1" ht="20.25">
      <c r="A29" s="43">
        <v>2700</v>
      </c>
      <c r="B29" s="45"/>
      <c r="C29" s="34"/>
      <c r="D29" s="24">
        <v>17036.9</v>
      </c>
      <c r="E29" s="24">
        <v>17036.9</v>
      </c>
      <c r="F29" s="24">
        <v>455.8</v>
      </c>
      <c r="G29" s="24">
        <v>429.4</v>
      </c>
      <c r="H29" s="24">
        <f t="shared" si="0"/>
        <v>17492.7</v>
      </c>
      <c r="I29" s="24">
        <f t="shared" si="1"/>
        <v>17466.300000000003</v>
      </c>
    </row>
    <row r="30" spans="1:9" s="10" customFormat="1" ht="20.25">
      <c r="A30" s="43">
        <v>2800</v>
      </c>
      <c r="B30" s="45"/>
      <c r="C30" s="34"/>
      <c r="D30" s="24">
        <v>1969.5</v>
      </c>
      <c r="E30" s="24">
        <v>1952.5</v>
      </c>
      <c r="F30" s="24">
        <v>2097</v>
      </c>
      <c r="G30" s="24">
        <v>1641.9</v>
      </c>
      <c r="H30" s="24">
        <f t="shared" si="0"/>
        <v>4066.5</v>
      </c>
      <c r="I30" s="24">
        <f t="shared" si="1"/>
        <v>3594.4</v>
      </c>
    </row>
    <row r="31" spans="1:9" s="10" customFormat="1" ht="20.25">
      <c r="A31" s="43">
        <v>3110</v>
      </c>
      <c r="B31" s="44"/>
      <c r="C31" s="31"/>
      <c r="D31" s="24">
        <v>375744.4</v>
      </c>
      <c r="E31" s="24">
        <v>375738.6</v>
      </c>
      <c r="F31" s="24">
        <v>87974.1</v>
      </c>
      <c r="G31" s="24">
        <v>87008.6</v>
      </c>
      <c r="H31" s="24">
        <f t="shared" si="0"/>
        <v>463718.5</v>
      </c>
      <c r="I31" s="24">
        <f t="shared" si="1"/>
        <v>462747.19999999995</v>
      </c>
    </row>
    <row r="32" spans="1:9" s="10" customFormat="1" ht="20.25">
      <c r="A32" s="43">
        <v>3120</v>
      </c>
      <c r="B32" s="44"/>
      <c r="C32" s="31"/>
      <c r="D32" s="24">
        <v>53769.4</v>
      </c>
      <c r="E32" s="24">
        <v>53769.4</v>
      </c>
      <c r="F32" s="24">
        <v>101363.7</v>
      </c>
      <c r="G32" s="24">
        <v>101362.2</v>
      </c>
      <c r="H32" s="24">
        <f t="shared" si="0"/>
        <v>155133.1</v>
      </c>
      <c r="I32" s="24">
        <f t="shared" si="1"/>
        <v>155131.6</v>
      </c>
    </row>
    <row r="33" spans="1:9" s="10" customFormat="1" ht="20.25">
      <c r="A33" s="43">
        <v>3130</v>
      </c>
      <c r="B33" s="44"/>
      <c r="C33" s="31"/>
      <c r="D33" s="24">
        <v>49266.7</v>
      </c>
      <c r="E33" s="24">
        <v>49266.5</v>
      </c>
      <c r="F33" s="24">
        <v>29780</v>
      </c>
      <c r="G33" s="24">
        <v>27063.4</v>
      </c>
      <c r="H33" s="24">
        <f t="shared" si="0"/>
        <v>79046.7</v>
      </c>
      <c r="I33" s="24">
        <f t="shared" si="1"/>
        <v>76329.9</v>
      </c>
    </row>
    <row r="34" spans="1:9" s="10" customFormat="1" ht="20.25">
      <c r="A34" s="43">
        <v>3140</v>
      </c>
      <c r="B34" s="44"/>
      <c r="C34" s="31"/>
      <c r="D34" s="24">
        <v>24028.1</v>
      </c>
      <c r="E34" s="24">
        <v>24028.1</v>
      </c>
      <c r="F34" s="24">
        <v>8341.4</v>
      </c>
      <c r="G34" s="24">
        <v>5744.9</v>
      </c>
      <c r="H34" s="24">
        <f t="shared" si="0"/>
        <v>32369.5</v>
      </c>
      <c r="I34" s="24">
        <f t="shared" si="1"/>
        <v>29773</v>
      </c>
    </row>
    <row r="35" spans="1:9" s="1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83459.1</v>
      </c>
      <c r="G35" s="24">
        <v>68457.9</v>
      </c>
      <c r="H35" s="24">
        <f t="shared" si="0"/>
        <v>83459.1</v>
      </c>
      <c r="I35" s="24">
        <f t="shared" si="1"/>
        <v>68457.9</v>
      </c>
    </row>
    <row r="36" spans="1:9" s="1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f t="shared" si="0"/>
        <v>0</v>
      </c>
      <c r="I36" s="24">
        <f t="shared" si="1"/>
        <v>0</v>
      </c>
    </row>
    <row r="37" spans="1:9" s="10" customFormat="1" ht="20.25">
      <c r="A37" s="29"/>
      <c r="B37" s="29"/>
      <c r="C37" s="29"/>
      <c r="D37" s="29"/>
      <c r="E37" s="29"/>
      <c r="F37" s="29"/>
      <c r="G37" s="29"/>
      <c r="H37" s="29"/>
      <c r="I37" s="29"/>
    </row>
    <row r="38" s="10" customFormat="1" ht="20.25"/>
    <row r="39" spans="1:9" s="10" customFormat="1" ht="20.25">
      <c r="A39" s="46" t="s">
        <v>80</v>
      </c>
      <c r="D39" s="73"/>
      <c r="E39" s="73"/>
      <c r="G39" s="47"/>
      <c r="H39" s="72" t="s">
        <v>14</v>
      </c>
      <c r="I39" s="72"/>
    </row>
    <row r="40" spans="1:9" ht="15.75">
      <c r="A40" s="6"/>
      <c r="B40" s="6"/>
      <c r="C40" s="6"/>
      <c r="D40" s="71" t="s">
        <v>6</v>
      </c>
      <c r="E40" s="71"/>
      <c r="F40" s="6"/>
      <c r="G40" s="17"/>
      <c r="H40" s="70" t="s">
        <v>3</v>
      </c>
      <c r="I40" s="70"/>
    </row>
  </sheetData>
  <sheetProtection/>
  <mergeCells count="14">
    <mergeCell ref="D9:E9"/>
    <mergeCell ref="C9:C10"/>
    <mergeCell ref="B9:B10"/>
    <mergeCell ref="A9:A10"/>
    <mergeCell ref="B12:B13"/>
    <mergeCell ref="A12:A13"/>
    <mergeCell ref="D5:F5"/>
    <mergeCell ref="H39:I39"/>
    <mergeCell ref="D40:E40"/>
    <mergeCell ref="H40:I40"/>
    <mergeCell ref="C12:I12"/>
    <mergeCell ref="D39:E39"/>
    <mergeCell ref="H9:I9"/>
    <mergeCell ref="F9:G9"/>
  </mergeCells>
  <printOptions/>
  <pageMargins left="0.75" right="0.34" top="1" bottom="1" header="0.5" footer="0.5"/>
  <pageSetup horizontalDpi="600" verticalDpi="600" orientation="landscape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2">
      <selection activeCell="I15" sqref="I15:I38"/>
    </sheetView>
  </sheetViews>
  <sheetFormatPr defaultColWidth="9.00390625" defaultRowHeight="12.75"/>
  <cols>
    <col min="1" max="1" width="27.00390625" style="6" customWidth="1"/>
    <col min="2" max="2" width="18.00390625" style="6" customWidth="1"/>
    <col min="3" max="3" width="22.25390625" style="6" customWidth="1"/>
    <col min="4" max="4" width="24.75390625" style="6" customWidth="1"/>
    <col min="5" max="5" width="32.875" style="6" customWidth="1"/>
    <col min="6" max="6" width="30.875" style="6" customWidth="1"/>
    <col min="7" max="7" width="32.375" style="6" customWidth="1"/>
    <col min="8" max="8" width="28.625" style="6" customWidth="1"/>
    <col min="9" max="9" width="33.37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100.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67</v>
      </c>
      <c r="B14" s="85" t="s">
        <v>104</v>
      </c>
      <c r="C14" s="79" t="s">
        <v>68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8181789.600000001</v>
      </c>
      <c r="E15" s="23">
        <f>SUM(E16:E38)</f>
        <v>8181390.2</v>
      </c>
      <c r="F15" s="23">
        <v>1391069.4</v>
      </c>
      <c r="G15" s="23">
        <v>1326442.0999999999</v>
      </c>
      <c r="H15" s="23">
        <v>9572859.000000002</v>
      </c>
      <c r="I15" s="24">
        <f>SUM(E15+G15)</f>
        <v>9507832.3</v>
      </c>
    </row>
    <row r="16" spans="1:9" s="40" customFormat="1" ht="20.25">
      <c r="A16" s="41">
        <v>2110</v>
      </c>
      <c r="B16" s="42"/>
      <c r="C16" s="31"/>
      <c r="D16" s="24">
        <v>6526981.9</v>
      </c>
      <c r="E16" s="24">
        <v>6526980</v>
      </c>
      <c r="F16" s="24">
        <v>433076.1</v>
      </c>
      <c r="G16" s="24">
        <v>422106</v>
      </c>
      <c r="H16" s="24">
        <v>6960058</v>
      </c>
      <c r="I16" s="24">
        <f aca="true" t="shared" si="0" ref="I16:I38">SUM(E16+G16)</f>
        <v>6949086</v>
      </c>
    </row>
    <row r="17" spans="1:9" s="40" customFormat="1" ht="20.25">
      <c r="A17" s="43">
        <v>2120</v>
      </c>
      <c r="B17" s="44"/>
      <c r="C17" s="31"/>
      <c r="D17" s="24">
        <v>1221539.9</v>
      </c>
      <c r="E17" s="24">
        <v>1221525.6</v>
      </c>
      <c r="F17" s="25">
        <v>81186.1</v>
      </c>
      <c r="G17" s="24">
        <v>78990.6</v>
      </c>
      <c r="H17" s="24">
        <v>1302726</v>
      </c>
      <c r="I17" s="24">
        <f t="shared" si="0"/>
        <v>1300516.2000000002</v>
      </c>
    </row>
    <row r="18" spans="1:9" s="40" customFormat="1" ht="20.25">
      <c r="A18" s="43">
        <v>2210</v>
      </c>
      <c r="B18" s="44"/>
      <c r="C18" s="31"/>
      <c r="D18" s="24">
        <v>76187.1</v>
      </c>
      <c r="E18" s="26">
        <v>76187</v>
      </c>
      <c r="F18" s="24">
        <v>334665.1</v>
      </c>
      <c r="G18" s="27">
        <v>323374.2</v>
      </c>
      <c r="H18" s="24">
        <v>410852.19999999995</v>
      </c>
      <c r="I18" s="24">
        <f t="shared" si="0"/>
        <v>399561.2</v>
      </c>
    </row>
    <row r="19" spans="1:9" s="40" customFormat="1" ht="20.25">
      <c r="A19" s="43">
        <v>2220</v>
      </c>
      <c r="B19" s="44"/>
      <c r="C19" s="31"/>
      <c r="D19" s="24">
        <v>4931.9</v>
      </c>
      <c r="E19" s="24">
        <v>4931.8</v>
      </c>
      <c r="F19" s="28">
        <v>583.4</v>
      </c>
      <c r="G19" s="24">
        <v>485.4</v>
      </c>
      <c r="H19" s="24">
        <v>5515.299999999999</v>
      </c>
      <c r="I19" s="24">
        <f t="shared" si="0"/>
        <v>5417.2</v>
      </c>
    </row>
    <row r="20" spans="1:9" s="40" customFormat="1" ht="20.25">
      <c r="A20" s="43">
        <v>2230</v>
      </c>
      <c r="B20" s="44"/>
      <c r="C20" s="31"/>
      <c r="D20" s="24">
        <v>7200</v>
      </c>
      <c r="E20" s="24">
        <v>7200</v>
      </c>
      <c r="F20" s="24">
        <v>2834.9</v>
      </c>
      <c r="G20" s="24">
        <v>2597</v>
      </c>
      <c r="H20" s="24">
        <v>10034.9</v>
      </c>
      <c r="I20" s="24">
        <f t="shared" si="0"/>
        <v>9797</v>
      </c>
    </row>
    <row r="21" spans="1:9" s="40" customFormat="1" ht="20.25">
      <c r="A21" s="43">
        <v>2240</v>
      </c>
      <c r="B21" s="44"/>
      <c r="C21" s="31"/>
      <c r="D21" s="24">
        <v>27801.9</v>
      </c>
      <c r="E21" s="24">
        <v>27798.3</v>
      </c>
      <c r="F21" s="24">
        <v>44203.2</v>
      </c>
      <c r="G21" s="24">
        <v>38464</v>
      </c>
      <c r="H21" s="24">
        <v>72005.1</v>
      </c>
      <c r="I21" s="24">
        <f t="shared" si="0"/>
        <v>66262.3</v>
      </c>
    </row>
    <row r="22" spans="1:9" s="40" customFormat="1" ht="20.25">
      <c r="A22" s="43">
        <v>2250</v>
      </c>
      <c r="B22" s="44"/>
      <c r="C22" s="31"/>
      <c r="D22" s="24">
        <v>24486.5</v>
      </c>
      <c r="E22" s="24">
        <v>24484.5</v>
      </c>
      <c r="F22" s="24">
        <v>11735.7</v>
      </c>
      <c r="G22" s="24">
        <v>9909</v>
      </c>
      <c r="H22" s="24">
        <v>36222.2</v>
      </c>
      <c r="I22" s="24">
        <f t="shared" si="0"/>
        <v>34393.5</v>
      </c>
    </row>
    <row r="23" spans="1:9" s="40" customFormat="1" ht="20.25">
      <c r="A23" s="43">
        <v>2260</v>
      </c>
      <c r="B23" s="44"/>
      <c r="C23" s="31"/>
      <c r="D23" s="24">
        <v>45086</v>
      </c>
      <c r="E23" s="24">
        <v>45086</v>
      </c>
      <c r="F23" s="24">
        <v>3468.4</v>
      </c>
      <c r="G23" s="24">
        <v>1420.7</v>
      </c>
      <c r="H23" s="24">
        <v>48554.4</v>
      </c>
      <c r="I23" s="24">
        <f t="shared" si="0"/>
        <v>46506.7</v>
      </c>
    </row>
    <row r="24" spans="1:9" s="40" customFormat="1" ht="20.25">
      <c r="A24" s="43">
        <v>2270</v>
      </c>
      <c r="B24" s="44"/>
      <c r="C24" s="32"/>
      <c r="D24" s="24">
        <v>129738</v>
      </c>
      <c r="E24" s="24">
        <v>129370.3</v>
      </c>
      <c r="F24" s="24">
        <v>52078.1</v>
      </c>
      <c r="G24" s="24">
        <v>41595.5</v>
      </c>
      <c r="H24" s="24">
        <v>181816.1</v>
      </c>
      <c r="I24" s="24">
        <f t="shared" si="0"/>
        <v>170965.8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2</v>
      </c>
      <c r="G25" s="24">
        <v>2</v>
      </c>
      <c r="H25" s="24">
        <v>2</v>
      </c>
      <c r="I25" s="24">
        <f t="shared" si="0"/>
        <v>2</v>
      </c>
    </row>
    <row r="26" spans="1:9" s="40" customFormat="1" ht="20.25">
      <c r="A26" s="43">
        <v>2282</v>
      </c>
      <c r="B26" s="43"/>
      <c r="C26" s="33"/>
      <c r="D26" s="24">
        <v>304.1</v>
      </c>
      <c r="E26" s="24">
        <v>304</v>
      </c>
      <c r="F26" s="24">
        <v>1029.2</v>
      </c>
      <c r="G26" s="24">
        <v>926.1</v>
      </c>
      <c r="H26" s="24">
        <v>1333.3000000000002</v>
      </c>
      <c r="I26" s="24">
        <f t="shared" si="0"/>
        <v>1230.1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2610</v>
      </c>
      <c r="B28" s="44"/>
      <c r="C28" s="31"/>
      <c r="D28" s="24">
        <v>48300</v>
      </c>
      <c r="E28" s="24">
        <v>48299.7</v>
      </c>
      <c r="F28" s="24">
        <v>0</v>
      </c>
      <c r="G28" s="24">
        <v>0</v>
      </c>
      <c r="H28" s="24">
        <v>48300</v>
      </c>
      <c r="I28" s="24">
        <f t="shared" si="0"/>
        <v>48299.7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s="40" customFormat="1" ht="20.25">
      <c r="A31" s="43">
        <v>2700</v>
      </c>
      <c r="B31" s="45"/>
      <c r="C31" s="34"/>
      <c r="D31" s="24">
        <v>26534.5</v>
      </c>
      <c r="E31" s="24">
        <v>26526.5</v>
      </c>
      <c r="F31" s="24">
        <v>1791.4</v>
      </c>
      <c r="G31" s="24">
        <v>1582.4</v>
      </c>
      <c r="H31" s="24">
        <v>28325.9</v>
      </c>
      <c r="I31" s="24">
        <f t="shared" si="0"/>
        <v>28108.9</v>
      </c>
    </row>
    <row r="32" spans="1:9" s="40" customFormat="1" ht="20.25">
      <c r="A32" s="43">
        <v>2800</v>
      </c>
      <c r="B32" s="45"/>
      <c r="C32" s="34"/>
      <c r="D32" s="24">
        <v>4697.8</v>
      </c>
      <c r="E32" s="24">
        <v>4697.7</v>
      </c>
      <c r="F32" s="24">
        <v>7925.5</v>
      </c>
      <c r="G32" s="24">
        <v>3855.5</v>
      </c>
      <c r="H32" s="24">
        <v>12623.3</v>
      </c>
      <c r="I32" s="24">
        <f t="shared" si="0"/>
        <v>8553.2</v>
      </c>
    </row>
    <row r="33" spans="1:9" s="40" customFormat="1" ht="20.25">
      <c r="A33" s="43">
        <v>3110</v>
      </c>
      <c r="B33" s="44"/>
      <c r="C33" s="31"/>
      <c r="D33" s="24">
        <v>8656.1</v>
      </c>
      <c r="E33" s="24">
        <v>8654.9</v>
      </c>
      <c r="F33" s="24">
        <v>269973.9</v>
      </c>
      <c r="G33" s="24">
        <v>267676</v>
      </c>
      <c r="H33" s="24">
        <v>278630</v>
      </c>
      <c r="I33" s="24">
        <f t="shared" si="0"/>
        <v>276330.9</v>
      </c>
    </row>
    <row r="34" spans="1:9" s="40" customFormat="1" ht="20.25">
      <c r="A34" s="43">
        <v>3120</v>
      </c>
      <c r="B34" s="44"/>
      <c r="C34" s="31"/>
      <c r="D34" s="24">
        <v>22123</v>
      </c>
      <c r="E34" s="24">
        <v>22123</v>
      </c>
      <c r="F34" s="24">
        <v>16701</v>
      </c>
      <c r="G34" s="24">
        <v>16254.8</v>
      </c>
      <c r="H34" s="24">
        <v>38824</v>
      </c>
      <c r="I34" s="24">
        <f t="shared" si="0"/>
        <v>38377.8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7209.9</v>
      </c>
      <c r="G35" s="24">
        <v>7008.4</v>
      </c>
      <c r="H35" s="24">
        <v>7209.9</v>
      </c>
      <c r="I35" s="24">
        <f t="shared" si="0"/>
        <v>7008.4</v>
      </c>
    </row>
    <row r="36" spans="1:9" s="40" customFormat="1" ht="20.25">
      <c r="A36" s="43">
        <v>3140</v>
      </c>
      <c r="B36" s="44"/>
      <c r="C36" s="31"/>
      <c r="D36" s="24">
        <v>7220.9</v>
      </c>
      <c r="E36" s="24">
        <v>7220.9</v>
      </c>
      <c r="F36" s="24">
        <v>30561</v>
      </c>
      <c r="G36" s="24">
        <v>18150</v>
      </c>
      <c r="H36" s="24">
        <v>37781.9</v>
      </c>
      <c r="I36" s="24">
        <f t="shared" si="0"/>
        <v>25370.9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92044.5</v>
      </c>
      <c r="G37" s="24">
        <v>92044.5</v>
      </c>
      <c r="H37" s="24">
        <v>92044.5</v>
      </c>
      <c r="I37" s="24">
        <f t="shared" si="0"/>
        <v>92044.5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f t="shared" si="0"/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D6:F6"/>
    <mergeCell ref="A11:A12"/>
    <mergeCell ref="B11:B12"/>
    <mergeCell ref="C11:C12"/>
    <mergeCell ref="D11:E11"/>
    <mergeCell ref="F11:G11"/>
    <mergeCell ref="H11:I11"/>
    <mergeCell ref="A14:A15"/>
    <mergeCell ref="B14:B15"/>
    <mergeCell ref="C14:I14"/>
    <mergeCell ref="H41:I41"/>
    <mergeCell ref="D41:E41"/>
    <mergeCell ref="H40:I40"/>
    <mergeCell ref="D40:E40"/>
  </mergeCells>
  <printOptions/>
  <pageMargins left="0.75" right="0.23" top="0.44" bottom="1" header="0.29" footer="0.5"/>
  <pageSetup horizontalDpi="600" verticalDpi="600" orientation="landscape" paperSize="9" scale="5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SheetLayoutView="75" zoomScalePageLayoutView="0" workbookViewId="0" topLeftCell="A11">
      <selection activeCell="C17" sqref="C17"/>
    </sheetView>
  </sheetViews>
  <sheetFormatPr defaultColWidth="9.00390625" defaultRowHeight="12.75"/>
  <cols>
    <col min="1" max="1" width="33.375" style="6" customWidth="1"/>
    <col min="2" max="2" width="26.375" style="6" customWidth="1"/>
    <col min="3" max="3" width="24.125" style="6" customWidth="1"/>
    <col min="4" max="4" width="27.75390625" style="6" customWidth="1"/>
    <col min="5" max="5" width="28.125" style="6" customWidth="1"/>
    <col min="6" max="6" width="27.875" style="6" customWidth="1"/>
    <col min="7" max="7" width="28.75390625" style="6" customWidth="1"/>
    <col min="8" max="8" width="28.25390625" style="6" customWidth="1"/>
    <col min="9" max="9" width="24.75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79.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69</v>
      </c>
      <c r="B14" s="85" t="s">
        <v>96</v>
      </c>
      <c r="C14" s="79" t="s">
        <v>89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514775.6</v>
      </c>
      <c r="E15" s="23">
        <f>SUM(E16:E38)</f>
        <v>514749.3</v>
      </c>
      <c r="F15" s="23">
        <v>130632.99999999999</v>
      </c>
      <c r="G15" s="23">
        <f>SUM(G16:G38)</f>
        <v>80576</v>
      </c>
      <c r="H15" s="24">
        <f>SUM(D15+F15)</f>
        <v>645408.6</v>
      </c>
      <c r="I15" s="24">
        <f>SUM(E15+G15)</f>
        <v>595325.3</v>
      </c>
    </row>
    <row r="16" spans="1:9" s="40" customFormat="1" ht="20.25">
      <c r="A16" s="41">
        <v>2110</v>
      </c>
      <c r="B16" s="42"/>
      <c r="C16" s="60"/>
      <c r="D16" s="24">
        <v>382615.6</v>
      </c>
      <c r="E16" s="24">
        <v>382615.6</v>
      </c>
      <c r="F16" s="24">
        <v>35370.1</v>
      </c>
      <c r="G16" s="24">
        <v>26760.4</v>
      </c>
      <c r="H16" s="24">
        <f aca="true" t="shared" si="0" ref="H16:H38">SUM(D16+F16)</f>
        <v>417985.69999999995</v>
      </c>
      <c r="I16" s="24">
        <f aca="true" t="shared" si="1" ref="I16:I38">SUM(E16+G16)</f>
        <v>409376</v>
      </c>
    </row>
    <row r="17" spans="1:9" s="40" customFormat="1" ht="20.25">
      <c r="A17" s="43">
        <v>2120</v>
      </c>
      <c r="B17" s="44"/>
      <c r="C17" s="31"/>
      <c r="D17" s="24">
        <v>70884.2</v>
      </c>
      <c r="E17" s="24">
        <v>70884.2</v>
      </c>
      <c r="F17" s="25">
        <v>7742.3</v>
      </c>
      <c r="G17" s="24">
        <v>6030.1</v>
      </c>
      <c r="H17" s="24">
        <f t="shared" si="0"/>
        <v>78626.5</v>
      </c>
      <c r="I17" s="24">
        <f t="shared" si="1"/>
        <v>76914.3</v>
      </c>
    </row>
    <row r="18" spans="1:9" s="40" customFormat="1" ht="20.25">
      <c r="A18" s="43">
        <v>2210</v>
      </c>
      <c r="B18" s="44"/>
      <c r="C18" s="31"/>
      <c r="D18" s="24">
        <v>11975.4</v>
      </c>
      <c r="E18" s="26">
        <v>11966.7</v>
      </c>
      <c r="F18" s="24">
        <v>29585</v>
      </c>
      <c r="G18" s="27">
        <v>15594.8</v>
      </c>
      <c r="H18" s="24">
        <f t="shared" si="0"/>
        <v>41560.4</v>
      </c>
      <c r="I18" s="24">
        <f t="shared" si="1"/>
        <v>27561.5</v>
      </c>
    </row>
    <row r="19" spans="1:9" s="40" customFormat="1" ht="20.25">
      <c r="A19" s="43">
        <v>2220</v>
      </c>
      <c r="B19" s="44"/>
      <c r="C19" s="31"/>
      <c r="D19" s="24">
        <v>1185.2</v>
      </c>
      <c r="E19" s="24">
        <v>1185.2</v>
      </c>
      <c r="F19" s="28">
        <v>66.7</v>
      </c>
      <c r="G19" s="24">
        <v>46.1</v>
      </c>
      <c r="H19" s="24">
        <f t="shared" si="0"/>
        <v>1251.9</v>
      </c>
      <c r="I19" s="24">
        <f t="shared" si="1"/>
        <v>1231.3</v>
      </c>
    </row>
    <row r="20" spans="1:9" s="40" customFormat="1" ht="20.25">
      <c r="A20" s="43">
        <v>2230</v>
      </c>
      <c r="B20" s="44"/>
      <c r="C20" s="31"/>
      <c r="D20" s="24">
        <v>23622.8</v>
      </c>
      <c r="E20" s="24">
        <v>23622.8</v>
      </c>
      <c r="F20" s="24">
        <v>31.9</v>
      </c>
      <c r="G20" s="24">
        <v>31.9</v>
      </c>
      <c r="H20" s="24">
        <f t="shared" si="0"/>
        <v>23654.7</v>
      </c>
      <c r="I20" s="24">
        <f t="shared" si="1"/>
        <v>23654.7</v>
      </c>
    </row>
    <row r="21" spans="1:9" s="40" customFormat="1" ht="20.25">
      <c r="A21" s="43">
        <v>2240</v>
      </c>
      <c r="B21" s="44"/>
      <c r="C21" s="31"/>
      <c r="D21" s="24">
        <v>3079</v>
      </c>
      <c r="E21" s="24">
        <v>3079</v>
      </c>
      <c r="F21" s="24">
        <v>9648.8</v>
      </c>
      <c r="G21" s="24">
        <v>7160.2</v>
      </c>
      <c r="H21" s="24">
        <f t="shared" si="0"/>
        <v>12727.8</v>
      </c>
      <c r="I21" s="24">
        <f t="shared" si="1"/>
        <v>10239.2</v>
      </c>
    </row>
    <row r="22" spans="1:9" s="40" customFormat="1" ht="20.25">
      <c r="A22" s="43">
        <v>2250</v>
      </c>
      <c r="B22" s="44"/>
      <c r="C22" s="31"/>
      <c r="D22" s="24">
        <v>726.7</v>
      </c>
      <c r="E22" s="24">
        <v>726.7</v>
      </c>
      <c r="F22" s="24">
        <v>2189.2</v>
      </c>
      <c r="G22" s="24">
        <v>1423.4</v>
      </c>
      <c r="H22" s="24">
        <f t="shared" si="0"/>
        <v>2915.8999999999996</v>
      </c>
      <c r="I22" s="24">
        <f t="shared" si="1"/>
        <v>2150.1000000000004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f t="shared" si="0"/>
        <v>0</v>
      </c>
      <c r="I23" s="24">
        <f t="shared" si="1"/>
        <v>0</v>
      </c>
    </row>
    <row r="24" spans="1:9" s="40" customFormat="1" ht="20.25">
      <c r="A24" s="43">
        <v>2270</v>
      </c>
      <c r="B24" s="44"/>
      <c r="C24" s="32"/>
      <c r="D24" s="24">
        <v>16229.8</v>
      </c>
      <c r="E24" s="24">
        <v>16225.5</v>
      </c>
      <c r="F24" s="24">
        <v>20425.8</v>
      </c>
      <c r="G24" s="24">
        <v>11121.7</v>
      </c>
      <c r="H24" s="24">
        <f t="shared" si="0"/>
        <v>36655.6</v>
      </c>
      <c r="I24" s="24">
        <f t="shared" si="1"/>
        <v>27347.2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263.3</v>
      </c>
      <c r="G26" s="24">
        <v>65.7</v>
      </c>
      <c r="H26" s="24">
        <f t="shared" si="0"/>
        <v>263.3</v>
      </c>
      <c r="I26" s="24">
        <f t="shared" si="1"/>
        <v>65.7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0</v>
      </c>
      <c r="I27" s="24">
        <f t="shared" si="1"/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f t="shared" si="0"/>
        <v>0</v>
      </c>
      <c r="I28" s="24">
        <f t="shared" si="1"/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f t="shared" si="0"/>
        <v>0</v>
      </c>
      <c r="I29" s="24">
        <f t="shared" si="1"/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18</v>
      </c>
      <c r="G30" s="24">
        <v>17.9</v>
      </c>
      <c r="H30" s="24">
        <f t="shared" si="0"/>
        <v>18</v>
      </c>
      <c r="I30" s="24">
        <f t="shared" si="1"/>
        <v>17.9</v>
      </c>
    </row>
    <row r="31" spans="1:9" s="40" customFormat="1" ht="20.25">
      <c r="A31" s="43">
        <v>2700</v>
      </c>
      <c r="B31" s="45"/>
      <c r="C31" s="34"/>
      <c r="D31" s="24">
        <v>4456.9</v>
      </c>
      <c r="E31" s="24">
        <v>4443.6</v>
      </c>
      <c r="F31" s="24">
        <v>32</v>
      </c>
      <c r="G31" s="24">
        <v>30.2</v>
      </c>
      <c r="H31" s="24">
        <f t="shared" si="0"/>
        <v>4488.9</v>
      </c>
      <c r="I31" s="24">
        <f t="shared" si="1"/>
        <v>4473.8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175.7</v>
      </c>
      <c r="G32" s="24">
        <v>72.5</v>
      </c>
      <c r="H32" s="24">
        <f t="shared" si="0"/>
        <v>175.7</v>
      </c>
      <c r="I32" s="24">
        <f t="shared" si="1"/>
        <v>72.5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18713.2</v>
      </c>
      <c r="G33" s="24">
        <v>8128.8</v>
      </c>
      <c r="H33" s="24">
        <f t="shared" si="0"/>
        <v>18713.2</v>
      </c>
      <c r="I33" s="24">
        <f t="shared" si="1"/>
        <v>8128.8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f t="shared" si="0"/>
        <v>0</v>
      </c>
      <c r="I34" s="24">
        <f t="shared" si="1"/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6087.9</v>
      </c>
      <c r="G35" s="24">
        <v>3809.2</v>
      </c>
      <c r="H35" s="24">
        <f t="shared" si="0"/>
        <v>6087.9</v>
      </c>
      <c r="I35" s="24">
        <f t="shared" si="1"/>
        <v>3809.2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283.1</v>
      </c>
      <c r="G36" s="24">
        <v>283.1</v>
      </c>
      <c r="H36" s="24">
        <f t="shared" si="0"/>
        <v>283.1</v>
      </c>
      <c r="I36" s="24">
        <f t="shared" si="1"/>
        <v>283.1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f t="shared" si="0"/>
        <v>0</v>
      </c>
      <c r="I37" s="24">
        <f t="shared" si="1"/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f t="shared" si="0"/>
        <v>0</v>
      </c>
      <c r="I38" s="24">
        <f t="shared" si="1"/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s="40" customFormat="1" ht="20.25">
      <c r="A41" s="46" t="s">
        <v>80</v>
      </c>
      <c r="B41" s="10"/>
      <c r="C41" s="10"/>
      <c r="D41" s="73"/>
      <c r="E41" s="73"/>
      <c r="F41" s="10"/>
      <c r="G41" s="47"/>
      <c r="H41" s="72" t="s">
        <v>14</v>
      </c>
      <c r="I41" s="72"/>
    </row>
    <row r="42" spans="4:9" ht="12.75">
      <c r="D42" s="71" t="s">
        <v>6</v>
      </c>
      <c r="E42" s="71"/>
      <c r="G42" s="17"/>
      <c r="H42" s="70" t="s">
        <v>3</v>
      </c>
      <c r="I42" s="70"/>
    </row>
  </sheetData>
  <sheetProtection/>
  <mergeCells count="14">
    <mergeCell ref="A6:I6"/>
    <mergeCell ref="A11:A12"/>
    <mergeCell ref="B11:B12"/>
    <mergeCell ref="C11:C12"/>
    <mergeCell ref="D11:E11"/>
    <mergeCell ref="F11:G11"/>
    <mergeCell ref="H11:I11"/>
    <mergeCell ref="A14:A15"/>
    <mergeCell ref="B14:B15"/>
    <mergeCell ref="C14:I14"/>
    <mergeCell ref="H42:I42"/>
    <mergeCell ref="D42:E42"/>
    <mergeCell ref="H41:I41"/>
    <mergeCell ref="D41:E41"/>
  </mergeCells>
  <printOptions/>
  <pageMargins left="0.75" right="0.25" top="0.67" bottom="0.75" header="0.5" footer="0.5"/>
  <pageSetup horizontalDpi="600" verticalDpi="600" orientation="landscape" paperSize="9" scale="5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4">
      <selection activeCell="B14" sqref="B14:B15"/>
    </sheetView>
  </sheetViews>
  <sheetFormatPr defaultColWidth="9.00390625" defaultRowHeight="12.75"/>
  <cols>
    <col min="1" max="1" width="28.00390625" style="6" customWidth="1"/>
    <col min="2" max="2" width="20.25390625" style="6" customWidth="1"/>
    <col min="3" max="3" width="24.00390625" style="6" customWidth="1"/>
    <col min="4" max="4" width="26.75390625" style="6" customWidth="1"/>
    <col min="5" max="5" width="29.00390625" style="6" customWidth="1"/>
    <col min="6" max="6" width="27.25390625" style="6" customWidth="1"/>
    <col min="7" max="7" width="26.00390625" style="6" customWidth="1"/>
    <col min="8" max="8" width="33.00390625" style="6" customWidth="1"/>
    <col min="9" max="9" width="34.25390625" style="6" customWidth="1"/>
  </cols>
  <sheetData>
    <row r="1" spans="1:9" ht="15.75">
      <c r="A1" s="18"/>
      <c r="B1" s="19"/>
      <c r="C1" s="19"/>
      <c r="D1" s="20"/>
      <c r="E1" s="20"/>
      <c r="F1" s="19"/>
      <c r="G1" s="19"/>
      <c r="H1" s="19"/>
      <c r="I1" s="19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106.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70</v>
      </c>
      <c r="B14" s="85" t="s">
        <v>104</v>
      </c>
      <c r="C14" s="79" t="s">
        <v>71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136000</v>
      </c>
      <c r="E15" s="23">
        <v>136000</v>
      </c>
      <c r="F15" s="23">
        <v>0</v>
      </c>
      <c r="G15" s="23">
        <v>0</v>
      </c>
      <c r="H15" s="23">
        <v>136000</v>
      </c>
      <c r="I15" s="23">
        <v>136000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2210</v>
      </c>
      <c r="B18" s="44"/>
      <c r="C18" s="31"/>
      <c r="D18" s="24">
        <v>136000</v>
      </c>
      <c r="E18" s="26">
        <v>136000</v>
      </c>
      <c r="F18" s="24">
        <v>0</v>
      </c>
      <c r="G18" s="27">
        <v>0</v>
      </c>
      <c r="H18" s="24">
        <v>136000</v>
      </c>
      <c r="I18" s="24">
        <v>136000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C14:I14"/>
    <mergeCell ref="H41:I41"/>
    <mergeCell ref="D41:E41"/>
    <mergeCell ref="H40:I40"/>
    <mergeCell ref="H11:I11"/>
    <mergeCell ref="D40:E40"/>
    <mergeCell ref="D6:F6"/>
    <mergeCell ref="A11:A12"/>
    <mergeCell ref="B11:B12"/>
    <mergeCell ref="C11:C12"/>
    <mergeCell ref="D11:E11"/>
    <mergeCell ref="F11:G11"/>
    <mergeCell ref="A14:A15"/>
    <mergeCell ref="B14:B15"/>
  </mergeCells>
  <printOptions/>
  <pageMargins left="0.75" right="0.2" top="0.66" bottom="0.67" header="0.5" footer="0.5"/>
  <pageSetup horizontalDpi="600" verticalDpi="600" orientation="landscape" paperSize="9" scale="5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SheetLayoutView="75" zoomScalePageLayoutView="0" workbookViewId="0" topLeftCell="A1">
      <selection activeCell="B14" sqref="B14:B15"/>
    </sheetView>
  </sheetViews>
  <sheetFormatPr defaultColWidth="9.00390625" defaultRowHeight="12.75"/>
  <cols>
    <col min="1" max="1" width="29.625" style="6" customWidth="1"/>
    <col min="2" max="2" width="23.00390625" style="6" customWidth="1"/>
    <col min="3" max="3" width="19.875" style="6" customWidth="1"/>
    <col min="4" max="4" width="28.00390625" style="6" customWidth="1"/>
    <col min="5" max="5" width="27.75390625" style="6" customWidth="1"/>
    <col min="6" max="6" width="32.375" style="6" customWidth="1"/>
    <col min="7" max="7" width="26.625" style="6" customWidth="1"/>
    <col min="8" max="8" width="32.625" style="6" customWidth="1"/>
    <col min="9" max="9" width="29.87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91.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72</v>
      </c>
      <c r="B14" s="85" t="s">
        <v>104</v>
      </c>
      <c r="C14" s="79" t="s">
        <v>107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40000</v>
      </c>
      <c r="E15" s="23">
        <v>39949.7</v>
      </c>
      <c r="F15" s="23">
        <v>0</v>
      </c>
      <c r="G15" s="23">
        <v>0</v>
      </c>
      <c r="H15" s="23">
        <v>40000</v>
      </c>
      <c r="I15" s="23">
        <v>39949.7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2210</v>
      </c>
      <c r="B18" s="44"/>
      <c r="C18" s="31"/>
      <c r="D18" s="24">
        <v>0</v>
      </c>
      <c r="E18" s="26">
        <v>0</v>
      </c>
      <c r="F18" s="24">
        <v>0</v>
      </c>
      <c r="G18" s="27">
        <v>0</v>
      </c>
      <c r="H18" s="24">
        <v>0</v>
      </c>
      <c r="I18" s="24">
        <v>0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35000</v>
      </c>
      <c r="E33" s="24">
        <v>35000</v>
      </c>
      <c r="F33" s="24">
        <v>0</v>
      </c>
      <c r="G33" s="24">
        <v>0</v>
      </c>
      <c r="H33" s="24">
        <v>35000</v>
      </c>
      <c r="I33" s="24">
        <v>35000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5000</v>
      </c>
      <c r="E38" s="24">
        <v>4949.7</v>
      </c>
      <c r="F38" s="24">
        <v>0</v>
      </c>
      <c r="G38" s="24">
        <v>0</v>
      </c>
      <c r="H38" s="24">
        <v>5000</v>
      </c>
      <c r="I38" s="24">
        <v>4949.7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D6:F6"/>
    <mergeCell ref="A11:A12"/>
    <mergeCell ref="B11:B12"/>
    <mergeCell ref="C11:C12"/>
    <mergeCell ref="D11:E11"/>
    <mergeCell ref="F11:G11"/>
    <mergeCell ref="H11:I11"/>
    <mergeCell ref="A14:A15"/>
    <mergeCell ref="B14:B15"/>
    <mergeCell ref="C14:I14"/>
    <mergeCell ref="H41:I41"/>
    <mergeCell ref="D41:E41"/>
    <mergeCell ref="H40:I40"/>
    <mergeCell ref="D40:E40"/>
  </mergeCells>
  <printOptions/>
  <pageMargins left="0.75" right="0.19" top="0.65" bottom="0.71" header="0.5" footer="0.5"/>
  <pageSetup horizontalDpi="600" verticalDpi="600" orientation="landscape" paperSize="9" scale="5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">
      <selection activeCell="B14" sqref="B14:B15"/>
    </sheetView>
  </sheetViews>
  <sheetFormatPr defaultColWidth="9.00390625" defaultRowHeight="12.75"/>
  <cols>
    <col min="1" max="1" width="29.25390625" style="6" customWidth="1"/>
    <col min="2" max="2" width="21.625" style="6" customWidth="1"/>
    <col min="3" max="3" width="18.25390625" style="6" customWidth="1"/>
    <col min="4" max="4" width="28.875" style="6" customWidth="1"/>
    <col min="5" max="5" width="32.00390625" style="6" customWidth="1"/>
    <col min="6" max="6" width="28.00390625" style="6" customWidth="1"/>
    <col min="7" max="7" width="26.625" style="6" customWidth="1"/>
    <col min="8" max="8" width="31.625" style="6" customWidth="1"/>
    <col min="9" max="9" width="32.00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/>
      <c r="B6" s="69"/>
      <c r="C6" s="69"/>
      <c r="D6" s="69" t="s">
        <v>9</v>
      </c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89.2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73</v>
      </c>
      <c r="B14" s="85" t="s">
        <v>104</v>
      </c>
      <c r="C14" s="79" t="s">
        <v>90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25000</v>
      </c>
      <c r="E15" s="23">
        <v>21679.9</v>
      </c>
      <c r="F15" s="23">
        <v>0</v>
      </c>
      <c r="G15" s="23">
        <v>0</v>
      </c>
      <c r="H15" s="23">
        <v>25000</v>
      </c>
      <c r="I15" s="23">
        <v>21679.9</v>
      </c>
    </row>
    <row r="16" spans="1:9" s="40" customFormat="1" ht="20.25">
      <c r="A16" s="41">
        <v>2110</v>
      </c>
      <c r="B16" s="42"/>
      <c r="C16" s="31"/>
      <c r="D16" s="24">
        <v>6948.1</v>
      </c>
      <c r="E16" s="24">
        <v>6604.3</v>
      </c>
      <c r="F16" s="24">
        <v>0</v>
      </c>
      <c r="G16" s="24">
        <v>0</v>
      </c>
      <c r="H16" s="24">
        <v>6948.1</v>
      </c>
      <c r="I16" s="24">
        <v>6604.3</v>
      </c>
    </row>
    <row r="17" spans="1:9" s="40" customFormat="1" ht="20.25">
      <c r="A17" s="43">
        <v>2120</v>
      </c>
      <c r="B17" s="44"/>
      <c r="C17" s="31"/>
      <c r="D17" s="24">
        <v>1277.7</v>
      </c>
      <c r="E17" s="24">
        <v>1227.4</v>
      </c>
      <c r="F17" s="25">
        <v>0</v>
      </c>
      <c r="G17" s="24">
        <v>0</v>
      </c>
      <c r="H17" s="24">
        <v>1277.7</v>
      </c>
      <c r="I17" s="24">
        <v>1227.4</v>
      </c>
    </row>
    <row r="18" spans="1:9" s="40" customFormat="1" ht="20.25">
      <c r="A18" s="43">
        <v>2210</v>
      </c>
      <c r="B18" s="44"/>
      <c r="C18" s="31"/>
      <c r="D18" s="24">
        <v>4941</v>
      </c>
      <c r="E18" s="26">
        <v>4940.7</v>
      </c>
      <c r="F18" s="24">
        <v>0</v>
      </c>
      <c r="G18" s="27">
        <v>0</v>
      </c>
      <c r="H18" s="24">
        <v>4941</v>
      </c>
      <c r="I18" s="24">
        <v>4940.7</v>
      </c>
    </row>
    <row r="19" spans="1:9" s="40" customFormat="1" ht="20.25">
      <c r="A19" s="43">
        <v>2220</v>
      </c>
      <c r="B19" s="44"/>
      <c r="C19" s="31"/>
      <c r="D19" s="24">
        <v>377.7</v>
      </c>
      <c r="E19" s="24">
        <v>371.2</v>
      </c>
      <c r="F19" s="28">
        <v>0</v>
      </c>
      <c r="G19" s="24">
        <v>0</v>
      </c>
      <c r="H19" s="24">
        <v>377.7</v>
      </c>
      <c r="I19" s="24">
        <v>371.2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2250</v>
      </c>
      <c r="B22" s="44"/>
      <c r="C22" s="31"/>
      <c r="D22" s="24">
        <v>3541</v>
      </c>
      <c r="E22" s="24">
        <v>748.7</v>
      </c>
      <c r="F22" s="24">
        <v>0</v>
      </c>
      <c r="G22" s="24">
        <v>0</v>
      </c>
      <c r="H22" s="24">
        <v>3541</v>
      </c>
      <c r="I22" s="24">
        <v>748.7</v>
      </c>
    </row>
    <row r="23" spans="1:9" s="40" customFormat="1" ht="20.25">
      <c r="A23" s="43">
        <v>2260</v>
      </c>
      <c r="B23" s="44"/>
      <c r="C23" s="31"/>
      <c r="D23" s="24">
        <v>4110.5</v>
      </c>
      <c r="E23" s="24">
        <v>3984.6</v>
      </c>
      <c r="F23" s="24">
        <v>0</v>
      </c>
      <c r="G23" s="24">
        <v>0</v>
      </c>
      <c r="H23" s="24">
        <v>4110.5</v>
      </c>
      <c r="I23" s="24">
        <v>3984.6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3110</v>
      </c>
      <c r="B33" s="44"/>
      <c r="C33" s="31"/>
      <c r="D33" s="24">
        <v>3804</v>
      </c>
      <c r="E33" s="24">
        <v>3803</v>
      </c>
      <c r="F33" s="24">
        <v>0</v>
      </c>
      <c r="G33" s="24">
        <v>0</v>
      </c>
      <c r="H33" s="24">
        <v>3804</v>
      </c>
      <c r="I33" s="24">
        <v>3803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6">
    <mergeCell ref="D11:E11"/>
    <mergeCell ref="F11:G11"/>
    <mergeCell ref="H11:I11"/>
    <mergeCell ref="A14:A15"/>
    <mergeCell ref="B14:B15"/>
    <mergeCell ref="C14:I14"/>
    <mergeCell ref="H41:I41"/>
    <mergeCell ref="D41:E41"/>
    <mergeCell ref="H40:I40"/>
    <mergeCell ref="A6:C6"/>
    <mergeCell ref="D6:F6"/>
    <mergeCell ref="G6:I6"/>
    <mergeCell ref="D40:E40"/>
    <mergeCell ref="A11:A12"/>
    <mergeCell ref="B11:B12"/>
    <mergeCell ref="C11:C12"/>
  </mergeCells>
  <printOptions/>
  <pageMargins left="0.75" right="0.27" top="0.6" bottom="1" header="0.5" footer="0.5"/>
  <pageSetup horizontalDpi="600" verticalDpi="600" orientation="landscape" paperSize="9" scale="5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zoomScalePageLayoutView="0" workbookViewId="0" topLeftCell="A1">
      <selection activeCell="B14" sqref="B14:B15"/>
    </sheetView>
  </sheetViews>
  <sheetFormatPr defaultColWidth="9.00390625" defaultRowHeight="12.75"/>
  <cols>
    <col min="1" max="1" width="29.75390625" style="6" customWidth="1"/>
    <col min="2" max="2" width="16.625" style="6" customWidth="1"/>
    <col min="3" max="3" width="24.25390625" style="6" customWidth="1"/>
    <col min="4" max="4" width="29.625" style="6" customWidth="1"/>
    <col min="5" max="5" width="32.25390625" style="6" customWidth="1"/>
    <col min="6" max="6" width="27.625" style="6" customWidth="1"/>
    <col min="7" max="7" width="28.25390625" style="6" customWidth="1"/>
    <col min="8" max="8" width="29.375" style="6" customWidth="1"/>
    <col min="9" max="9" width="27.1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47.25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74</v>
      </c>
      <c r="B14" s="85" t="s">
        <v>95</v>
      </c>
      <c r="C14" s="79" t="s">
        <v>75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591684.1</v>
      </c>
      <c r="E15" s="23">
        <v>591683.7999999999</v>
      </c>
      <c r="F15" s="23">
        <v>0</v>
      </c>
      <c r="G15" s="23">
        <v>0</v>
      </c>
      <c r="H15" s="23">
        <v>591684.1</v>
      </c>
      <c r="I15" s="23">
        <v>591683.7999999999</v>
      </c>
    </row>
    <row r="16" spans="1:9" s="40" customFormat="1" ht="20.25">
      <c r="A16" s="41">
        <v>2110</v>
      </c>
      <c r="B16" s="42"/>
      <c r="C16" s="31"/>
      <c r="D16" s="24">
        <v>491874.1</v>
      </c>
      <c r="E16" s="24">
        <v>491874.1</v>
      </c>
      <c r="F16" s="24">
        <v>0</v>
      </c>
      <c r="G16" s="24">
        <v>0</v>
      </c>
      <c r="H16" s="24">
        <v>491874.1</v>
      </c>
      <c r="I16" s="24">
        <v>491874.1</v>
      </c>
    </row>
    <row r="17" spans="1:9" s="40" customFormat="1" ht="20.25">
      <c r="A17" s="43">
        <v>2120</v>
      </c>
      <c r="B17" s="44"/>
      <c r="C17" s="31"/>
      <c r="D17" s="24">
        <v>87300.9</v>
      </c>
      <c r="E17" s="24">
        <v>87300.9</v>
      </c>
      <c r="F17" s="25">
        <v>0</v>
      </c>
      <c r="G17" s="24">
        <v>0</v>
      </c>
      <c r="H17" s="24">
        <v>87300.9</v>
      </c>
      <c r="I17" s="24">
        <v>87300.9</v>
      </c>
    </row>
    <row r="18" spans="1:9" s="40" customFormat="1" ht="20.25">
      <c r="A18" s="43">
        <v>2210</v>
      </c>
      <c r="B18" s="44"/>
      <c r="C18" s="31"/>
      <c r="D18" s="24">
        <v>15</v>
      </c>
      <c r="E18" s="26">
        <v>15</v>
      </c>
      <c r="F18" s="24">
        <v>0</v>
      </c>
      <c r="G18" s="27">
        <v>0</v>
      </c>
      <c r="H18" s="24">
        <v>15</v>
      </c>
      <c r="I18" s="24">
        <v>15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2240</v>
      </c>
      <c r="B21" s="44"/>
      <c r="C21" s="31"/>
      <c r="D21" s="24">
        <v>396.1</v>
      </c>
      <c r="E21" s="24">
        <v>396.1</v>
      </c>
      <c r="F21" s="24">
        <v>0</v>
      </c>
      <c r="G21" s="24">
        <v>0</v>
      </c>
      <c r="H21" s="24">
        <v>396.1</v>
      </c>
      <c r="I21" s="24">
        <v>396.1</v>
      </c>
    </row>
    <row r="22" spans="1:9" s="40" customFormat="1" ht="20.25">
      <c r="A22" s="43">
        <v>2250</v>
      </c>
      <c r="B22" s="44"/>
      <c r="C22" s="31"/>
      <c r="D22" s="24">
        <v>8010</v>
      </c>
      <c r="E22" s="24">
        <v>8010</v>
      </c>
      <c r="F22" s="24">
        <v>0</v>
      </c>
      <c r="G22" s="24">
        <v>0</v>
      </c>
      <c r="H22" s="24">
        <v>8010</v>
      </c>
      <c r="I22" s="24">
        <v>8010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2700</v>
      </c>
      <c r="B31" s="45"/>
      <c r="C31" s="34"/>
      <c r="D31" s="24">
        <v>4003</v>
      </c>
      <c r="E31" s="24">
        <v>4003</v>
      </c>
      <c r="F31" s="24">
        <v>0</v>
      </c>
      <c r="G31" s="24">
        <v>0</v>
      </c>
      <c r="H31" s="24">
        <v>4003</v>
      </c>
      <c r="I31" s="24">
        <v>4003</v>
      </c>
    </row>
    <row r="32" spans="1:9" s="40" customFormat="1" ht="20.25">
      <c r="A32" s="43">
        <v>2800</v>
      </c>
      <c r="B32" s="45"/>
      <c r="C32" s="34"/>
      <c r="D32" s="24">
        <v>85</v>
      </c>
      <c r="E32" s="24">
        <v>84.7</v>
      </c>
      <c r="F32" s="24">
        <v>0</v>
      </c>
      <c r="G32" s="24">
        <v>0</v>
      </c>
      <c r="H32" s="24">
        <v>85</v>
      </c>
      <c r="I32" s="24">
        <v>84.7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A14:A15"/>
    <mergeCell ref="B14:B15"/>
    <mergeCell ref="C14:I14"/>
    <mergeCell ref="H41:I41"/>
    <mergeCell ref="D41:E41"/>
    <mergeCell ref="H40:I40"/>
    <mergeCell ref="D40:E40"/>
    <mergeCell ref="A6:I6"/>
    <mergeCell ref="A11:A12"/>
    <mergeCell ref="B11:B12"/>
    <mergeCell ref="C11:C12"/>
    <mergeCell ref="D11:E11"/>
    <mergeCell ref="F11:G11"/>
    <mergeCell ref="H11:I11"/>
  </mergeCells>
  <printOptions/>
  <pageMargins left="0.75" right="0.48" top="0.42" bottom="1" header="0.27" footer="0.5"/>
  <pageSetup horizontalDpi="600" verticalDpi="600" orientation="landscape" paperSize="9" scale="5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5" zoomScaleNormal="75" zoomScaleSheetLayoutView="75" zoomScalePageLayoutView="0" workbookViewId="0" topLeftCell="A10">
      <selection activeCell="I19" sqref="I19"/>
    </sheetView>
  </sheetViews>
  <sheetFormatPr defaultColWidth="9.00390625" defaultRowHeight="12.75"/>
  <cols>
    <col min="1" max="1" width="32.00390625" style="6" customWidth="1"/>
    <col min="2" max="2" width="16.625" style="6" customWidth="1"/>
    <col min="3" max="3" width="16.25390625" style="6" customWidth="1"/>
    <col min="4" max="4" width="24.875" style="6" customWidth="1"/>
    <col min="5" max="5" width="34.875" style="6" customWidth="1"/>
    <col min="6" max="6" width="32.25390625" style="6" customWidth="1"/>
    <col min="7" max="7" width="33.875" style="6" customWidth="1"/>
    <col min="8" max="8" width="33.375" style="6" customWidth="1"/>
    <col min="9" max="9" width="26.75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35"/>
      <c r="B6" s="35"/>
      <c r="C6" s="35"/>
      <c r="D6" s="69" t="s">
        <v>9</v>
      </c>
      <c r="E6" s="69"/>
      <c r="F6" s="69"/>
      <c r="G6" s="35"/>
      <c r="H6" s="35"/>
      <c r="I6" s="35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5.75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98.25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76</v>
      </c>
      <c r="B12" s="85" t="s">
        <v>95</v>
      </c>
      <c r="C12" s="79" t="s">
        <v>77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30"/>
      <c r="D13" s="23">
        <v>23688491.6</v>
      </c>
      <c r="E13" s="23">
        <f>SUM(E14:E36)</f>
        <v>23687463.099999998</v>
      </c>
      <c r="F13" s="23">
        <v>3719944.2</v>
      </c>
      <c r="G13" s="23">
        <f>SUM(G14:G36)</f>
        <v>3700390.0000000005</v>
      </c>
      <c r="H13" s="24">
        <f>SUM(D13+F13)</f>
        <v>27408435.8</v>
      </c>
      <c r="I13" s="24">
        <f>SUM(E13+G13)</f>
        <v>27387853.099999998</v>
      </c>
    </row>
    <row r="14" spans="1:9" s="40" customFormat="1" ht="20.25">
      <c r="A14" s="41">
        <v>2110</v>
      </c>
      <c r="B14" s="42"/>
      <c r="C14" s="60"/>
      <c r="D14" s="24">
        <v>16689895</v>
      </c>
      <c r="E14" s="24">
        <v>16689895</v>
      </c>
      <c r="F14" s="24">
        <v>7504.7</v>
      </c>
      <c r="G14" s="24">
        <v>7427.5</v>
      </c>
      <c r="H14" s="24">
        <f aca="true" t="shared" si="0" ref="H14:H36">SUM(D14+F14)</f>
        <v>16697399.7</v>
      </c>
      <c r="I14" s="24">
        <f aca="true" t="shared" si="1" ref="I14:I36">SUM(E14+G14)</f>
        <v>16697322.5</v>
      </c>
    </row>
    <row r="15" spans="1:9" s="40" customFormat="1" ht="20.25">
      <c r="A15" s="43">
        <v>2120</v>
      </c>
      <c r="B15" s="44"/>
      <c r="C15" s="31"/>
      <c r="D15" s="24">
        <v>2968030.8</v>
      </c>
      <c r="E15" s="24">
        <v>2968030.4</v>
      </c>
      <c r="F15" s="25">
        <v>1611</v>
      </c>
      <c r="G15" s="24">
        <v>1556.4</v>
      </c>
      <c r="H15" s="24">
        <f t="shared" si="0"/>
        <v>2969641.8</v>
      </c>
      <c r="I15" s="24">
        <f t="shared" si="1"/>
        <v>2969586.8</v>
      </c>
    </row>
    <row r="16" spans="1:9" s="40" customFormat="1" ht="20.25">
      <c r="A16" s="43">
        <v>2210</v>
      </c>
      <c r="B16" s="44"/>
      <c r="C16" s="31"/>
      <c r="D16" s="24">
        <v>1681088</v>
      </c>
      <c r="E16" s="26">
        <v>1681085.3</v>
      </c>
      <c r="F16" s="24">
        <v>327063.8</v>
      </c>
      <c r="G16" s="27">
        <v>322111.7</v>
      </c>
      <c r="H16" s="24">
        <f t="shared" si="0"/>
        <v>2008151.8</v>
      </c>
      <c r="I16" s="24">
        <f t="shared" si="1"/>
        <v>2003197</v>
      </c>
    </row>
    <row r="17" spans="1:9" s="40" customFormat="1" ht="20.25">
      <c r="A17" s="43">
        <v>2220</v>
      </c>
      <c r="B17" s="44"/>
      <c r="C17" s="31"/>
      <c r="D17" s="24">
        <v>800</v>
      </c>
      <c r="E17" s="24">
        <v>798.6</v>
      </c>
      <c r="F17" s="28">
        <v>579.4</v>
      </c>
      <c r="G17" s="24">
        <v>576.5</v>
      </c>
      <c r="H17" s="24">
        <f t="shared" si="0"/>
        <v>1379.4</v>
      </c>
      <c r="I17" s="24">
        <f t="shared" si="1"/>
        <v>1375.1</v>
      </c>
    </row>
    <row r="18" spans="1:9" s="40" customFormat="1" ht="20.25">
      <c r="A18" s="43">
        <v>2230</v>
      </c>
      <c r="B18" s="44"/>
      <c r="C18" s="31"/>
      <c r="D18" s="24">
        <v>36384.9</v>
      </c>
      <c r="E18" s="24">
        <v>36367.2</v>
      </c>
      <c r="F18" s="24">
        <v>10445.8</v>
      </c>
      <c r="G18" s="24">
        <v>9510</v>
      </c>
      <c r="H18" s="24">
        <f t="shared" si="0"/>
        <v>46830.7</v>
      </c>
      <c r="I18" s="24">
        <f t="shared" si="1"/>
        <v>45877.2</v>
      </c>
    </row>
    <row r="19" spans="1:9" s="40" customFormat="1" ht="20.25">
      <c r="A19" s="43">
        <v>2240</v>
      </c>
      <c r="B19" s="44"/>
      <c r="C19" s="31"/>
      <c r="D19" s="24">
        <v>367597.3</v>
      </c>
      <c r="E19" s="24">
        <v>367566.6</v>
      </c>
      <c r="F19" s="24">
        <v>59328</v>
      </c>
      <c r="G19" s="24">
        <v>56017</v>
      </c>
      <c r="H19" s="24">
        <f t="shared" si="0"/>
        <v>426925.3</v>
      </c>
      <c r="I19" s="24">
        <f t="shared" si="1"/>
        <v>423583.6</v>
      </c>
    </row>
    <row r="20" spans="1:9" s="40" customFormat="1" ht="20.25">
      <c r="A20" s="43">
        <v>2250</v>
      </c>
      <c r="B20" s="44"/>
      <c r="C20" s="31"/>
      <c r="D20" s="24">
        <v>130339.6</v>
      </c>
      <c r="E20" s="24">
        <v>130339.4</v>
      </c>
      <c r="F20" s="24">
        <v>20.3</v>
      </c>
      <c r="G20" s="24">
        <v>11.2</v>
      </c>
      <c r="H20" s="24">
        <f t="shared" si="0"/>
        <v>130359.90000000001</v>
      </c>
      <c r="I20" s="24">
        <f t="shared" si="1"/>
        <v>130350.59999999999</v>
      </c>
    </row>
    <row r="21" spans="1:9" s="4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f t="shared" si="0"/>
        <v>0</v>
      </c>
      <c r="I21" s="24">
        <f t="shared" si="1"/>
        <v>0</v>
      </c>
    </row>
    <row r="22" spans="1:9" s="40" customFormat="1" ht="20.25">
      <c r="A22" s="43">
        <v>2270</v>
      </c>
      <c r="B22" s="44"/>
      <c r="C22" s="32"/>
      <c r="D22" s="24">
        <v>552130</v>
      </c>
      <c r="E22" s="24">
        <v>551184.4</v>
      </c>
      <c r="F22" s="24">
        <v>7287.7</v>
      </c>
      <c r="G22" s="24">
        <v>6840.8</v>
      </c>
      <c r="H22" s="24">
        <f t="shared" si="0"/>
        <v>559417.7</v>
      </c>
      <c r="I22" s="24">
        <f t="shared" si="1"/>
        <v>558025.2000000001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f t="shared" si="0"/>
        <v>0</v>
      </c>
      <c r="I23" s="24">
        <f t="shared" si="1"/>
        <v>0</v>
      </c>
    </row>
    <row r="24" spans="1:9" s="40" customFormat="1" ht="20.25">
      <c r="A24" s="43">
        <v>2282</v>
      </c>
      <c r="B24" s="43"/>
      <c r="C24" s="33"/>
      <c r="D24" s="24">
        <v>500</v>
      </c>
      <c r="E24" s="24">
        <v>498.9</v>
      </c>
      <c r="F24" s="24">
        <v>38.7</v>
      </c>
      <c r="G24" s="24">
        <v>38.7</v>
      </c>
      <c r="H24" s="24">
        <f t="shared" si="0"/>
        <v>538.7</v>
      </c>
      <c r="I24" s="24">
        <f t="shared" si="1"/>
        <v>537.6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</row>
    <row r="26" spans="1:9" s="40" customFormat="1" ht="20.25">
      <c r="A26" s="43">
        <v>2610</v>
      </c>
      <c r="B26" s="44"/>
      <c r="C26" s="31"/>
      <c r="D26" s="24">
        <v>8025.2</v>
      </c>
      <c r="E26" s="24">
        <v>8025.2</v>
      </c>
      <c r="F26" s="24">
        <v>0</v>
      </c>
      <c r="G26" s="24">
        <v>0</v>
      </c>
      <c r="H26" s="24">
        <f t="shared" si="0"/>
        <v>8025.2</v>
      </c>
      <c r="I26" s="24">
        <f t="shared" si="1"/>
        <v>8025.2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0</v>
      </c>
      <c r="I27" s="24">
        <f t="shared" si="1"/>
        <v>0</v>
      </c>
    </row>
    <row r="28" spans="1:9" s="40" customFormat="1" ht="20.25">
      <c r="A28" s="43">
        <v>2630</v>
      </c>
      <c r="B28" s="44"/>
      <c r="C28" s="31"/>
      <c r="D28" s="24">
        <v>1237.7</v>
      </c>
      <c r="E28" s="24">
        <v>1237.6</v>
      </c>
      <c r="F28" s="24">
        <v>0</v>
      </c>
      <c r="G28" s="24">
        <v>0</v>
      </c>
      <c r="H28" s="24">
        <f t="shared" si="0"/>
        <v>1237.7</v>
      </c>
      <c r="I28" s="24">
        <f t="shared" si="1"/>
        <v>1237.6</v>
      </c>
    </row>
    <row r="29" spans="1:9" s="40" customFormat="1" ht="20.25">
      <c r="A29" s="43">
        <v>2700</v>
      </c>
      <c r="B29" s="45"/>
      <c r="C29" s="34"/>
      <c r="D29" s="24">
        <v>511700.2</v>
      </c>
      <c r="E29" s="24">
        <v>511700.2</v>
      </c>
      <c r="F29" s="24">
        <v>0</v>
      </c>
      <c r="G29" s="24">
        <v>0</v>
      </c>
      <c r="H29" s="24">
        <f t="shared" si="0"/>
        <v>511700.2</v>
      </c>
      <c r="I29" s="24">
        <f t="shared" si="1"/>
        <v>511700.2</v>
      </c>
    </row>
    <row r="30" spans="1:9" s="40" customFormat="1" ht="20.25">
      <c r="A30" s="43">
        <v>2800</v>
      </c>
      <c r="B30" s="45"/>
      <c r="C30" s="34"/>
      <c r="D30" s="24">
        <v>19402.1</v>
      </c>
      <c r="E30" s="24">
        <v>19379.2</v>
      </c>
      <c r="F30" s="24">
        <v>1520.2</v>
      </c>
      <c r="G30" s="24">
        <v>1405.3</v>
      </c>
      <c r="H30" s="24">
        <f t="shared" si="0"/>
        <v>20922.3</v>
      </c>
      <c r="I30" s="24">
        <f t="shared" si="1"/>
        <v>20784.5</v>
      </c>
    </row>
    <row r="31" spans="1:9" s="40" customFormat="1" ht="20.25">
      <c r="A31" s="43">
        <v>3110</v>
      </c>
      <c r="B31" s="44"/>
      <c r="C31" s="31"/>
      <c r="D31" s="24">
        <v>567543.6</v>
      </c>
      <c r="E31" s="24">
        <v>567543.2</v>
      </c>
      <c r="F31" s="24">
        <v>477634</v>
      </c>
      <c r="G31" s="24">
        <v>468565.6</v>
      </c>
      <c r="H31" s="24">
        <f t="shared" si="0"/>
        <v>1045177.6</v>
      </c>
      <c r="I31" s="24">
        <f t="shared" si="1"/>
        <v>1036108.7999999999</v>
      </c>
    </row>
    <row r="32" spans="1:9" s="40" customFormat="1" ht="20.25">
      <c r="A32" s="43">
        <v>3120</v>
      </c>
      <c r="B32" s="44"/>
      <c r="C32" s="31"/>
      <c r="D32" s="24">
        <v>103104</v>
      </c>
      <c r="E32" s="24">
        <v>103103.5</v>
      </c>
      <c r="F32" s="24">
        <v>2686293.3</v>
      </c>
      <c r="G32" s="24">
        <v>2686293.3</v>
      </c>
      <c r="H32" s="24">
        <f t="shared" si="0"/>
        <v>2789397.3</v>
      </c>
      <c r="I32" s="24">
        <f t="shared" si="1"/>
        <v>2789396.8</v>
      </c>
    </row>
    <row r="33" spans="1:9" s="40" customFormat="1" ht="20.25">
      <c r="A33" s="43">
        <v>3130</v>
      </c>
      <c r="B33" s="44"/>
      <c r="C33" s="31"/>
      <c r="D33" s="24">
        <v>36520.1</v>
      </c>
      <c r="E33" s="24">
        <v>36516.3</v>
      </c>
      <c r="F33" s="24">
        <v>14120.7</v>
      </c>
      <c r="G33" s="24">
        <v>13546.7</v>
      </c>
      <c r="H33" s="24">
        <f t="shared" si="0"/>
        <v>50640.8</v>
      </c>
      <c r="I33" s="24">
        <f t="shared" si="1"/>
        <v>50063</v>
      </c>
    </row>
    <row r="34" spans="1:9" s="40" customFormat="1" ht="20.25">
      <c r="A34" s="43">
        <v>3140</v>
      </c>
      <c r="B34" s="44"/>
      <c r="C34" s="31"/>
      <c r="D34" s="24">
        <v>14193.1</v>
      </c>
      <c r="E34" s="24">
        <v>14192.1</v>
      </c>
      <c r="F34" s="24">
        <v>14551.5</v>
      </c>
      <c r="G34" s="24">
        <v>14544.2</v>
      </c>
      <c r="H34" s="24">
        <f t="shared" si="0"/>
        <v>28744.6</v>
      </c>
      <c r="I34" s="24">
        <f t="shared" si="1"/>
        <v>28736.300000000003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111945.1</v>
      </c>
      <c r="G35" s="24">
        <v>111945.1</v>
      </c>
      <c r="H35" s="24">
        <f t="shared" si="0"/>
        <v>111945.1</v>
      </c>
      <c r="I35" s="24">
        <f t="shared" si="1"/>
        <v>111945.1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f t="shared" si="0"/>
        <v>0</v>
      </c>
      <c r="I36" s="24">
        <f t="shared" si="1"/>
        <v>0</v>
      </c>
    </row>
    <row r="37" spans="1:9" s="40" customFormat="1" ht="2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s="40" customFormat="1" ht="20.25">
      <c r="A38" s="46" t="s">
        <v>80</v>
      </c>
      <c r="B38" s="10"/>
      <c r="C38" s="10"/>
      <c r="D38" s="73"/>
      <c r="E38" s="73"/>
      <c r="F38" s="10"/>
      <c r="G38" s="47"/>
      <c r="H38" s="72" t="s">
        <v>14</v>
      </c>
      <c r="I38" s="72"/>
    </row>
    <row r="39" spans="4:9" ht="12.75">
      <c r="D39" s="71" t="s">
        <v>6</v>
      </c>
      <c r="E39" s="71"/>
      <c r="G39" s="17"/>
      <c r="H39" s="70" t="s">
        <v>3</v>
      </c>
      <c r="I39" s="70"/>
    </row>
  </sheetData>
  <sheetProtection/>
  <mergeCells count="14">
    <mergeCell ref="H9:I9"/>
    <mergeCell ref="A12:A13"/>
    <mergeCell ref="B12:B13"/>
    <mergeCell ref="C12:I12"/>
    <mergeCell ref="H39:I39"/>
    <mergeCell ref="D39:E39"/>
    <mergeCell ref="H38:I38"/>
    <mergeCell ref="D6:F6"/>
    <mergeCell ref="D38:E38"/>
    <mergeCell ref="A9:A10"/>
    <mergeCell ref="B9:B10"/>
    <mergeCell ref="C9:C10"/>
    <mergeCell ref="D9:E9"/>
    <mergeCell ref="F9:G9"/>
  </mergeCells>
  <printOptions/>
  <pageMargins left="0.75" right="0.36" top="1" bottom="1" header="0.5" footer="0.5"/>
  <pageSetup horizontalDpi="600" verticalDpi="600" orientation="landscape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75" zoomScaleNormal="75" zoomScaleSheetLayoutView="75" zoomScalePageLayoutView="0" workbookViewId="0" topLeftCell="A1">
      <selection activeCell="I15" sqref="I15:I37"/>
    </sheetView>
  </sheetViews>
  <sheetFormatPr defaultColWidth="9.00390625" defaultRowHeight="12.75"/>
  <cols>
    <col min="1" max="1" width="30.25390625" style="6" customWidth="1"/>
    <col min="2" max="2" width="16.625" style="6" customWidth="1"/>
    <col min="3" max="3" width="23.875" style="6" customWidth="1"/>
    <col min="4" max="4" width="21.75390625" style="6" customWidth="1"/>
    <col min="5" max="5" width="21.375" style="6" customWidth="1"/>
    <col min="6" max="6" width="36.625" style="6" customWidth="1"/>
    <col min="7" max="7" width="31.125" style="6" customWidth="1"/>
    <col min="8" max="8" width="37.25390625" style="6" customWidth="1"/>
    <col min="9" max="9" width="35.87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37"/>
      <c r="B6" s="37"/>
      <c r="C6" s="90" t="s">
        <v>9</v>
      </c>
      <c r="D6" s="91"/>
      <c r="E6" s="91"/>
      <c r="F6" s="91"/>
      <c r="G6" s="37"/>
      <c r="H6" s="37"/>
      <c r="I6" s="37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10" spans="1:9" ht="20.25">
      <c r="A10" s="9"/>
      <c r="B10" s="9"/>
      <c r="C10" s="9"/>
      <c r="D10" s="9"/>
      <c r="E10" s="9"/>
      <c r="F10" s="10"/>
      <c r="G10" s="11"/>
      <c r="H10" s="10"/>
      <c r="I10" s="12" t="s">
        <v>20</v>
      </c>
    </row>
    <row r="11" spans="1:9" ht="15.75">
      <c r="A11" s="74" t="s">
        <v>7</v>
      </c>
      <c r="B11" s="74" t="s">
        <v>18</v>
      </c>
      <c r="C11" s="74" t="s">
        <v>19</v>
      </c>
      <c r="D11" s="62" t="s">
        <v>2</v>
      </c>
      <c r="E11" s="62"/>
      <c r="F11" s="62" t="s">
        <v>1</v>
      </c>
      <c r="G11" s="62"/>
      <c r="H11" s="62" t="s">
        <v>17</v>
      </c>
      <c r="I11" s="62"/>
    </row>
    <row r="12" spans="1:9" ht="104.25" customHeight="1">
      <c r="A12" s="75"/>
      <c r="B12" s="75"/>
      <c r="C12" s="75"/>
      <c r="D12" s="14" t="s">
        <v>10</v>
      </c>
      <c r="E12" s="38" t="s">
        <v>15</v>
      </c>
      <c r="F12" s="13" t="s">
        <v>10</v>
      </c>
      <c r="G12" s="39" t="s">
        <v>15</v>
      </c>
      <c r="H12" s="13" t="s">
        <v>10</v>
      </c>
      <c r="I12" s="13" t="s">
        <v>15</v>
      </c>
    </row>
    <row r="13" spans="1:9" ht="15.75">
      <c r="A13" s="15" t="s">
        <v>13</v>
      </c>
      <c r="B13" s="15" t="s">
        <v>8</v>
      </c>
      <c r="C13" s="15" t="s">
        <v>5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 t="s">
        <v>12</v>
      </c>
    </row>
    <row r="14" spans="1:9" s="40" customFormat="1" ht="20.25">
      <c r="A14" s="63" t="s">
        <v>78</v>
      </c>
      <c r="B14" s="85" t="s">
        <v>101</v>
      </c>
      <c r="C14" s="79" t="s">
        <v>79</v>
      </c>
      <c r="D14" s="79"/>
      <c r="E14" s="79"/>
      <c r="F14" s="79"/>
      <c r="G14" s="79"/>
      <c r="H14" s="79"/>
      <c r="I14" s="79"/>
    </row>
    <row r="15" spans="1:9" s="40" customFormat="1" ht="20.25">
      <c r="A15" s="63"/>
      <c r="B15" s="86"/>
      <c r="C15" s="30"/>
      <c r="D15" s="23">
        <v>0</v>
      </c>
      <c r="E15" s="23">
        <v>0</v>
      </c>
      <c r="F15" s="23">
        <v>126180</v>
      </c>
      <c r="G15" s="23">
        <f>SUM(G16:G38)</f>
        <v>59064.7</v>
      </c>
      <c r="H15" s="23">
        <v>126180</v>
      </c>
      <c r="I15" s="24">
        <f>SUM(G15)</f>
        <v>59064.7</v>
      </c>
    </row>
    <row r="16" spans="1:9" s="40" customFormat="1" ht="20.25">
      <c r="A16" s="41">
        <v>2110</v>
      </c>
      <c r="B16" s="42"/>
      <c r="C16" s="3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f aca="true" t="shared" si="0" ref="I16:I37">SUM(G16)</f>
        <v>0</v>
      </c>
    </row>
    <row r="17" spans="1:9" s="40" customFormat="1" ht="20.25">
      <c r="A17" s="43">
        <v>2120</v>
      </c>
      <c r="B17" s="44"/>
      <c r="C17" s="31"/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f t="shared" si="0"/>
        <v>0</v>
      </c>
    </row>
    <row r="18" spans="1:9" s="40" customFormat="1" ht="20.25">
      <c r="A18" s="43">
        <v>2210</v>
      </c>
      <c r="B18" s="44"/>
      <c r="C18" s="31"/>
      <c r="D18" s="24">
        <v>0</v>
      </c>
      <c r="E18" s="26">
        <v>0</v>
      </c>
      <c r="F18" s="24">
        <v>51160</v>
      </c>
      <c r="G18" s="27">
        <v>51158.2</v>
      </c>
      <c r="H18" s="24">
        <v>51160</v>
      </c>
      <c r="I18" s="24">
        <f t="shared" si="0"/>
        <v>51158.2</v>
      </c>
    </row>
    <row r="19" spans="1:9" s="40" customFormat="1" ht="20.25">
      <c r="A19" s="43">
        <v>2220</v>
      </c>
      <c r="B19" s="44"/>
      <c r="C19" s="31"/>
      <c r="D19" s="24">
        <v>0</v>
      </c>
      <c r="E19" s="24">
        <v>0</v>
      </c>
      <c r="F19" s="28">
        <v>0</v>
      </c>
      <c r="G19" s="24">
        <v>0</v>
      </c>
      <c r="H19" s="24">
        <v>0</v>
      </c>
      <c r="I19" s="24">
        <f t="shared" si="0"/>
        <v>0</v>
      </c>
    </row>
    <row r="20" spans="1:9" s="40" customFormat="1" ht="20.25">
      <c r="A20" s="43">
        <v>2230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0"/>
        <v>0</v>
      </c>
    </row>
    <row r="21" spans="1:9" s="40" customFormat="1" ht="20.25">
      <c r="A21" s="43">
        <v>2240</v>
      </c>
      <c r="B21" s="44"/>
      <c r="C21" s="31"/>
      <c r="D21" s="24">
        <v>0</v>
      </c>
      <c r="E21" s="24">
        <v>0</v>
      </c>
      <c r="F21" s="24">
        <v>340</v>
      </c>
      <c r="G21" s="24">
        <v>0</v>
      </c>
      <c r="H21" s="24">
        <v>340</v>
      </c>
      <c r="I21" s="24">
        <f t="shared" si="0"/>
        <v>0</v>
      </c>
    </row>
    <row r="22" spans="1:9" s="40" customFormat="1" ht="20.25">
      <c r="A22" s="43">
        <v>2250</v>
      </c>
      <c r="B22" s="44"/>
      <c r="C22" s="31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0"/>
        <v>0</v>
      </c>
    </row>
    <row r="23" spans="1:9" s="40" customFormat="1" ht="20.25">
      <c r="A23" s="43">
        <v>2260</v>
      </c>
      <c r="B23" s="44"/>
      <c r="C23" s="31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2270</v>
      </c>
      <c r="B24" s="44"/>
      <c r="C24" s="32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0"/>
        <v>0</v>
      </c>
    </row>
    <row r="25" spans="1:9" s="40" customFormat="1" ht="20.25">
      <c r="A25" s="43">
        <v>2281</v>
      </c>
      <c r="B25" s="43"/>
      <c r="C25" s="3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2282</v>
      </c>
      <c r="B26" s="43"/>
      <c r="C26" s="3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1:9" s="40" customFormat="1" ht="20.25">
      <c r="A27" s="43">
        <v>2400</v>
      </c>
      <c r="B27" s="45"/>
      <c r="C27" s="3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2610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2620</v>
      </c>
      <c r="B29" s="44"/>
      <c r="C29" s="3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s="40" customFormat="1" ht="20.25">
      <c r="A30" s="43">
        <v>2630</v>
      </c>
      <c r="B30" s="44"/>
      <c r="C30" s="3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s="40" customFormat="1" ht="20.25">
      <c r="A31" s="43">
        <v>2700</v>
      </c>
      <c r="B31" s="45"/>
      <c r="C31" s="3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f t="shared" si="0"/>
        <v>0</v>
      </c>
    </row>
    <row r="32" spans="1:9" s="40" customFormat="1" ht="20.25">
      <c r="A32" s="43">
        <v>2800</v>
      </c>
      <c r="B32" s="45"/>
      <c r="C32" s="34"/>
      <c r="D32" s="24">
        <v>0</v>
      </c>
      <c r="E32" s="24">
        <v>0</v>
      </c>
      <c r="F32" s="24">
        <v>13420</v>
      </c>
      <c r="G32" s="24">
        <v>0</v>
      </c>
      <c r="H32" s="24">
        <v>13420</v>
      </c>
      <c r="I32" s="24">
        <f t="shared" si="0"/>
        <v>0</v>
      </c>
    </row>
    <row r="33" spans="1:9" s="40" customFormat="1" ht="20.25">
      <c r="A33" s="43">
        <v>3110</v>
      </c>
      <c r="B33" s="44"/>
      <c r="C33" s="31"/>
      <c r="D33" s="24">
        <v>0</v>
      </c>
      <c r="E33" s="24">
        <v>0</v>
      </c>
      <c r="F33" s="24">
        <v>61260</v>
      </c>
      <c r="G33" s="24">
        <v>7906.5</v>
      </c>
      <c r="H33" s="24">
        <v>61260</v>
      </c>
      <c r="I33" s="24">
        <f t="shared" si="0"/>
        <v>7906.5</v>
      </c>
    </row>
    <row r="34" spans="1:9" s="40" customFormat="1" ht="20.25">
      <c r="A34" s="43">
        <v>3120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f t="shared" si="0"/>
        <v>0</v>
      </c>
    </row>
    <row r="35" spans="1:9" s="40" customFormat="1" ht="20.25">
      <c r="A35" s="43">
        <v>3130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0</v>
      </c>
    </row>
    <row r="36" spans="1:9" s="40" customFormat="1" ht="20.25">
      <c r="A36" s="43">
        <v>3140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43">
        <v>3160</v>
      </c>
      <c r="B37" s="44"/>
      <c r="C37" s="31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0"/>
        <v>0</v>
      </c>
    </row>
    <row r="38" spans="1:9" s="40" customFormat="1" ht="20.25">
      <c r="A38" s="43">
        <v>3210</v>
      </c>
      <c r="B38" s="44"/>
      <c r="C38" s="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s="40" customFormat="1" ht="2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s="40" customFormat="1" ht="20.25">
      <c r="A40" s="46" t="s">
        <v>80</v>
      </c>
      <c r="B40" s="10"/>
      <c r="C40" s="10"/>
      <c r="D40" s="73"/>
      <c r="E40" s="73"/>
      <c r="F40" s="10"/>
      <c r="G40" s="47"/>
      <c r="H40" s="72" t="s">
        <v>14</v>
      </c>
      <c r="I40" s="72"/>
    </row>
    <row r="41" spans="4:9" ht="12.75">
      <c r="D41" s="71" t="s">
        <v>6</v>
      </c>
      <c r="E41" s="71"/>
      <c r="G41" s="17"/>
      <c r="H41" s="70" t="s">
        <v>3</v>
      </c>
      <c r="I41" s="70"/>
    </row>
  </sheetData>
  <sheetProtection/>
  <mergeCells count="14">
    <mergeCell ref="H11:I11"/>
    <mergeCell ref="A14:A15"/>
    <mergeCell ref="B14:B15"/>
    <mergeCell ref="C14:I14"/>
    <mergeCell ref="H41:I41"/>
    <mergeCell ref="D41:E41"/>
    <mergeCell ref="H40:I40"/>
    <mergeCell ref="C6:F6"/>
    <mergeCell ref="D40:E40"/>
    <mergeCell ref="A11:A12"/>
    <mergeCell ref="B11:B12"/>
    <mergeCell ref="C11:C12"/>
    <mergeCell ref="D11:E11"/>
    <mergeCell ref="F11:G11"/>
  </mergeCells>
  <printOptions/>
  <pageMargins left="0.75" right="0.19" top="1" bottom="1" header="0.5" footer="0.5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80" zoomScaleSheetLayoutView="75" zoomScalePageLayoutView="0" workbookViewId="0" topLeftCell="A1">
      <selection activeCell="I19" sqref="I19"/>
    </sheetView>
  </sheetViews>
  <sheetFormatPr defaultColWidth="9.00390625" defaultRowHeight="12.75"/>
  <cols>
    <col min="1" max="1" width="25.00390625" style="6" customWidth="1"/>
    <col min="2" max="2" width="16.375" style="6" customWidth="1"/>
    <col min="3" max="3" width="21.75390625" style="6" customWidth="1"/>
    <col min="4" max="4" width="33.625" style="6" customWidth="1"/>
    <col min="5" max="5" width="31.375" style="6" customWidth="1"/>
    <col min="6" max="6" width="32.875" style="6" customWidth="1"/>
    <col min="7" max="7" width="30.875" style="6" customWidth="1"/>
    <col min="8" max="8" width="26.375" style="6" customWidth="1"/>
    <col min="9" max="9" width="29.37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18.75" customHeight="1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14.75" customHeight="1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47.25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s="40" customFormat="1" ht="20.25" customHeight="1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23</v>
      </c>
      <c r="B12" s="85" t="s">
        <v>96</v>
      </c>
      <c r="C12" s="79" t="s">
        <v>24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59"/>
      <c r="D13" s="23">
        <v>1189491.3</v>
      </c>
      <c r="E13" s="23">
        <v>1189480.7000000002</v>
      </c>
      <c r="F13" s="23">
        <v>483265.20000000007</v>
      </c>
      <c r="G13" s="23">
        <f>SUM(G14:G37)</f>
        <v>441665.1000000001</v>
      </c>
      <c r="H13" s="23">
        <v>1672756.4999999998</v>
      </c>
      <c r="I13" s="24">
        <f>SUM(E13+G13)</f>
        <v>1631145.8000000003</v>
      </c>
    </row>
    <row r="14" spans="1:9" s="40" customFormat="1" ht="20.25">
      <c r="A14" s="41">
        <v>2110</v>
      </c>
      <c r="B14" s="42"/>
      <c r="C14" s="31"/>
      <c r="D14" s="24">
        <v>721699.6</v>
      </c>
      <c r="E14" s="24">
        <v>721699.7</v>
      </c>
      <c r="F14" s="24">
        <v>206063.8</v>
      </c>
      <c r="G14" s="24">
        <v>200356.3</v>
      </c>
      <c r="H14" s="24">
        <v>927763.3999999999</v>
      </c>
      <c r="I14" s="24">
        <f aca="true" t="shared" si="0" ref="I14:I37">SUM(E14+G14)</f>
        <v>922056</v>
      </c>
    </row>
    <row r="15" spans="1:9" s="40" customFormat="1" ht="20.25">
      <c r="A15" s="43">
        <v>2120</v>
      </c>
      <c r="B15" s="44"/>
      <c r="C15" s="31"/>
      <c r="D15" s="24">
        <v>141612.3</v>
      </c>
      <c r="E15" s="24">
        <v>141612.3</v>
      </c>
      <c r="F15" s="25">
        <v>45598.5</v>
      </c>
      <c r="G15" s="24">
        <v>43888.7</v>
      </c>
      <c r="H15" s="24">
        <v>187210.8</v>
      </c>
      <c r="I15" s="24">
        <f t="shared" si="0"/>
        <v>185501</v>
      </c>
    </row>
    <row r="16" spans="1:9" s="40" customFormat="1" ht="20.25">
      <c r="A16" s="43">
        <v>2210</v>
      </c>
      <c r="B16" s="44"/>
      <c r="C16" s="31"/>
      <c r="D16" s="24">
        <v>70635</v>
      </c>
      <c r="E16" s="26">
        <v>70635</v>
      </c>
      <c r="F16" s="24">
        <v>24654.2</v>
      </c>
      <c r="G16" s="27">
        <v>17996.6</v>
      </c>
      <c r="H16" s="24">
        <v>95289.2</v>
      </c>
      <c r="I16" s="24">
        <f t="shared" si="0"/>
        <v>88631.6</v>
      </c>
    </row>
    <row r="17" spans="1:9" s="40" customFormat="1" ht="20.25">
      <c r="A17" s="43">
        <v>2220</v>
      </c>
      <c r="B17" s="44"/>
      <c r="C17" s="31"/>
      <c r="D17" s="24">
        <v>1543.4</v>
      </c>
      <c r="E17" s="24">
        <v>1543.4</v>
      </c>
      <c r="F17" s="28">
        <v>138.9</v>
      </c>
      <c r="G17" s="24">
        <v>44.8</v>
      </c>
      <c r="H17" s="24">
        <v>1682.3000000000002</v>
      </c>
      <c r="I17" s="24">
        <f t="shared" si="0"/>
        <v>1588.2</v>
      </c>
    </row>
    <row r="18" spans="1:9" s="40" customFormat="1" ht="20.25">
      <c r="A18" s="43">
        <v>2230</v>
      </c>
      <c r="B18" s="44"/>
      <c r="C18" s="31"/>
      <c r="D18" s="24">
        <v>54811.4</v>
      </c>
      <c r="E18" s="24">
        <v>54811.4</v>
      </c>
      <c r="F18" s="24">
        <v>19279.7</v>
      </c>
      <c r="G18" s="24">
        <v>18540.7</v>
      </c>
      <c r="H18" s="24">
        <v>74091.1</v>
      </c>
      <c r="I18" s="24">
        <f t="shared" si="0"/>
        <v>73352.1</v>
      </c>
    </row>
    <row r="19" spans="1:9" s="40" customFormat="1" ht="20.25">
      <c r="A19" s="43">
        <v>2240</v>
      </c>
      <c r="B19" s="44"/>
      <c r="C19" s="31"/>
      <c r="D19" s="24">
        <v>15180.1</v>
      </c>
      <c r="E19" s="24">
        <v>15176.3</v>
      </c>
      <c r="F19" s="24">
        <v>16086.4</v>
      </c>
      <c r="G19" s="24">
        <v>11322.4</v>
      </c>
      <c r="H19" s="24">
        <v>31266.5</v>
      </c>
      <c r="I19" s="24">
        <f t="shared" si="0"/>
        <v>26498.699999999997</v>
      </c>
    </row>
    <row r="20" spans="1:9" s="40" customFormat="1" ht="20.25">
      <c r="A20" s="43">
        <v>2250</v>
      </c>
      <c r="B20" s="44"/>
      <c r="C20" s="31"/>
      <c r="D20" s="24">
        <v>1195.1</v>
      </c>
      <c r="E20" s="24">
        <v>1195.1</v>
      </c>
      <c r="F20" s="24">
        <v>2965.6</v>
      </c>
      <c r="G20" s="24">
        <v>1766.9</v>
      </c>
      <c r="H20" s="24">
        <v>4160.7</v>
      </c>
      <c r="I20" s="24">
        <f t="shared" si="0"/>
        <v>2962</v>
      </c>
    </row>
    <row r="21" spans="1:9" s="4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0"/>
        <v>0</v>
      </c>
    </row>
    <row r="22" spans="1:9" s="40" customFormat="1" ht="20.25">
      <c r="A22" s="43">
        <v>2270</v>
      </c>
      <c r="B22" s="44"/>
      <c r="C22" s="32"/>
      <c r="D22" s="24">
        <v>80182.6</v>
      </c>
      <c r="E22" s="24">
        <v>80175.8</v>
      </c>
      <c r="F22" s="24">
        <v>14010.8</v>
      </c>
      <c r="G22" s="24">
        <v>5352.2</v>
      </c>
      <c r="H22" s="24">
        <v>94193.40000000001</v>
      </c>
      <c r="I22" s="24">
        <f t="shared" si="0"/>
        <v>85528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</row>
    <row r="24" spans="1:9" s="40" customFormat="1" ht="20.25">
      <c r="A24" s="43">
        <v>2282</v>
      </c>
      <c r="B24" s="43"/>
      <c r="C24" s="33"/>
      <c r="D24" s="24">
        <v>0</v>
      </c>
      <c r="E24" s="24">
        <v>0</v>
      </c>
      <c r="F24" s="24">
        <v>78.7</v>
      </c>
      <c r="G24" s="24">
        <v>52.2</v>
      </c>
      <c r="H24" s="24">
        <v>78.7</v>
      </c>
      <c r="I24" s="24">
        <f t="shared" si="0"/>
        <v>52.2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2700</v>
      </c>
      <c r="B29" s="45"/>
      <c r="C29" s="34"/>
      <c r="D29" s="24">
        <v>2161.7</v>
      </c>
      <c r="E29" s="24">
        <v>2161.6</v>
      </c>
      <c r="F29" s="24">
        <v>447.9</v>
      </c>
      <c r="G29" s="24">
        <v>439.3</v>
      </c>
      <c r="H29" s="24">
        <v>2609.6</v>
      </c>
      <c r="I29" s="24">
        <f t="shared" si="0"/>
        <v>2600.9</v>
      </c>
    </row>
    <row r="30" spans="1:9" s="40" customFormat="1" ht="20.25">
      <c r="A30" s="43">
        <v>2800</v>
      </c>
      <c r="B30" s="45"/>
      <c r="C30" s="34"/>
      <c r="D30" s="24">
        <v>470.1</v>
      </c>
      <c r="E30" s="24">
        <v>470.1</v>
      </c>
      <c r="F30" s="24">
        <v>1501.5</v>
      </c>
      <c r="G30" s="24">
        <v>1356.9</v>
      </c>
      <c r="H30" s="24">
        <v>1971.6</v>
      </c>
      <c r="I30" s="24">
        <f t="shared" si="0"/>
        <v>1827</v>
      </c>
    </row>
    <row r="31" spans="1:9" s="40" customFormat="1" ht="20.25">
      <c r="A31" s="43">
        <v>3110</v>
      </c>
      <c r="B31" s="44"/>
      <c r="C31" s="31"/>
      <c r="D31" s="24">
        <v>43076.9</v>
      </c>
      <c r="E31" s="24">
        <v>43076.9</v>
      </c>
      <c r="F31" s="24">
        <v>19725.5</v>
      </c>
      <c r="G31" s="24">
        <v>14210.3</v>
      </c>
      <c r="H31" s="24">
        <v>62802.4</v>
      </c>
      <c r="I31" s="24">
        <f t="shared" si="0"/>
        <v>57287.2</v>
      </c>
    </row>
    <row r="32" spans="1:9" s="40" customFormat="1" ht="20.25">
      <c r="A32" s="43">
        <v>3120</v>
      </c>
      <c r="B32" s="44"/>
      <c r="C32" s="31"/>
      <c r="D32" s="24">
        <v>22441.6</v>
      </c>
      <c r="E32" s="24">
        <v>22441.6</v>
      </c>
      <c r="F32" s="24">
        <v>6474.3</v>
      </c>
      <c r="G32" s="24">
        <v>4542.4</v>
      </c>
      <c r="H32" s="24">
        <v>28915.899999999998</v>
      </c>
      <c r="I32" s="24">
        <f t="shared" si="0"/>
        <v>26984</v>
      </c>
    </row>
    <row r="33" spans="1:9" s="40" customFormat="1" ht="20.25">
      <c r="A33" s="43">
        <v>3130</v>
      </c>
      <c r="B33" s="44"/>
      <c r="C33" s="31"/>
      <c r="D33" s="24">
        <v>24306.2</v>
      </c>
      <c r="E33" s="24">
        <v>24306.2</v>
      </c>
      <c r="F33" s="24">
        <v>13660.8</v>
      </c>
      <c r="G33" s="24">
        <v>9216.9</v>
      </c>
      <c r="H33" s="24">
        <v>37967</v>
      </c>
      <c r="I33" s="24">
        <f t="shared" si="0"/>
        <v>33523.1</v>
      </c>
    </row>
    <row r="34" spans="1:9" s="40" customFormat="1" ht="20.25">
      <c r="A34" s="43">
        <v>3140</v>
      </c>
      <c r="B34" s="44"/>
      <c r="C34" s="31"/>
      <c r="D34" s="24">
        <v>10175.3</v>
      </c>
      <c r="E34" s="24">
        <v>10175.3</v>
      </c>
      <c r="F34" s="24">
        <v>1627.7</v>
      </c>
      <c r="G34" s="24">
        <v>1627.6</v>
      </c>
      <c r="H34" s="24">
        <v>11803</v>
      </c>
      <c r="I34" s="24">
        <f t="shared" si="0"/>
        <v>11802.9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110950.9</v>
      </c>
      <c r="G35" s="24">
        <v>110950.9</v>
      </c>
      <c r="H35" s="24">
        <v>110950.9</v>
      </c>
      <c r="I35" s="24">
        <f t="shared" si="0"/>
        <v>110950.9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43">
        <v>3240</v>
      </c>
      <c r="B37" s="44"/>
      <c r="C37" s="31"/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24">
        <f t="shared" si="0"/>
        <v>0</v>
      </c>
    </row>
    <row r="38" spans="1:9" s="40" customFormat="1" ht="2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s="40" customFormat="1" ht="20.25">
      <c r="A39" s="57" t="s">
        <v>80</v>
      </c>
      <c r="B39" s="10"/>
      <c r="C39" s="10"/>
      <c r="D39" s="73"/>
      <c r="E39" s="73"/>
      <c r="F39" s="10"/>
      <c r="G39" s="47"/>
      <c r="H39" s="72" t="s">
        <v>14</v>
      </c>
      <c r="I39" s="72"/>
    </row>
    <row r="40" spans="4:9" ht="12.75">
      <c r="D40" s="71" t="s">
        <v>6</v>
      </c>
      <c r="E40" s="71"/>
      <c r="G40" s="17"/>
      <c r="H40" s="70" t="s">
        <v>3</v>
      </c>
      <c r="I40" s="70"/>
    </row>
  </sheetData>
  <sheetProtection/>
  <mergeCells count="14">
    <mergeCell ref="B9:B10"/>
    <mergeCell ref="C9:C10"/>
    <mergeCell ref="D9:E9"/>
    <mergeCell ref="F9:G9"/>
    <mergeCell ref="H9:I9"/>
    <mergeCell ref="A12:A13"/>
    <mergeCell ref="B12:B13"/>
    <mergeCell ref="C12:I12"/>
    <mergeCell ref="D6:F6"/>
    <mergeCell ref="H40:I40"/>
    <mergeCell ref="D40:E40"/>
    <mergeCell ref="H39:I39"/>
    <mergeCell ref="D39:E39"/>
    <mergeCell ref="A9:A10"/>
  </mergeCells>
  <printOptions/>
  <pageMargins left="0.75" right="0.3" top="1" bottom="0.39" header="0.5" footer="0.22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5" zoomScaleNormal="80" zoomScaleSheetLayoutView="75" zoomScalePageLayoutView="0" workbookViewId="0" topLeftCell="A2">
      <selection activeCell="B12" sqref="B12:B13"/>
    </sheetView>
  </sheetViews>
  <sheetFormatPr defaultColWidth="9.00390625" defaultRowHeight="12.75"/>
  <cols>
    <col min="1" max="1" width="21.00390625" style="6" customWidth="1"/>
    <col min="2" max="2" width="15.125" style="6" customWidth="1"/>
    <col min="3" max="3" width="17.00390625" style="6" customWidth="1"/>
    <col min="4" max="4" width="26.875" style="6" customWidth="1"/>
    <col min="5" max="5" width="39.875" style="6" customWidth="1"/>
    <col min="6" max="6" width="35.00390625" style="6" customWidth="1"/>
    <col min="7" max="7" width="32.375" style="6" customWidth="1"/>
    <col min="8" max="8" width="31.75390625" style="6" customWidth="1"/>
    <col min="9" max="9" width="29.75390625" style="6" customWidth="1"/>
  </cols>
  <sheetData>
    <row r="1" spans="1:9" s="40" customFormat="1" ht="20.25">
      <c r="A1" s="52"/>
      <c r="B1" s="48"/>
      <c r="C1" s="48"/>
      <c r="D1" s="49"/>
      <c r="E1" s="49"/>
      <c r="F1" s="48"/>
      <c r="G1" s="48"/>
      <c r="H1" s="48"/>
      <c r="I1" s="48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35"/>
      <c r="B6" s="35"/>
      <c r="C6" s="35"/>
      <c r="D6" s="35"/>
      <c r="E6" s="35" t="s">
        <v>9</v>
      </c>
      <c r="F6" s="35"/>
      <c r="G6" s="35"/>
      <c r="H6" s="35"/>
      <c r="I6" s="35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20.25">
      <c r="A9" s="74" t="s">
        <v>7</v>
      </c>
      <c r="B9" s="74" t="s">
        <v>18</v>
      </c>
      <c r="C9" s="74" t="s">
        <v>19</v>
      </c>
      <c r="D9" s="87" t="s">
        <v>2</v>
      </c>
      <c r="E9" s="87"/>
      <c r="F9" s="87" t="s">
        <v>1</v>
      </c>
      <c r="G9" s="87"/>
      <c r="H9" s="87" t="s">
        <v>17</v>
      </c>
      <c r="I9" s="87"/>
    </row>
    <row r="10" spans="1:9" ht="172.5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25</v>
      </c>
      <c r="B12" s="85" t="s">
        <v>97</v>
      </c>
      <c r="C12" s="79" t="s">
        <v>26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59"/>
      <c r="D13" s="23">
        <v>4696.1</v>
      </c>
      <c r="E13" s="23">
        <v>4693.7</v>
      </c>
      <c r="F13" s="23">
        <v>0</v>
      </c>
      <c r="G13" s="23">
        <v>0</v>
      </c>
      <c r="H13" s="23">
        <v>4696.1</v>
      </c>
      <c r="I13" s="23">
        <v>4693.7</v>
      </c>
    </row>
    <row r="14" spans="1:9" s="40" customFormat="1" ht="20.25">
      <c r="A14" s="41">
        <v>2110</v>
      </c>
      <c r="B14" s="42"/>
      <c r="C14" s="31"/>
      <c r="D14" s="24">
        <v>3769.6</v>
      </c>
      <c r="E14" s="24">
        <v>3769.6</v>
      </c>
      <c r="F14" s="24">
        <v>0</v>
      </c>
      <c r="G14" s="24">
        <v>0</v>
      </c>
      <c r="H14" s="24">
        <v>3769.6</v>
      </c>
      <c r="I14" s="24">
        <v>3769.6</v>
      </c>
    </row>
    <row r="15" spans="1:9" s="40" customFormat="1" ht="20.25">
      <c r="A15" s="43">
        <v>2120</v>
      </c>
      <c r="B15" s="44"/>
      <c r="C15" s="31"/>
      <c r="D15" s="24">
        <v>762.1</v>
      </c>
      <c r="E15" s="24">
        <v>759.9</v>
      </c>
      <c r="F15" s="25">
        <v>0</v>
      </c>
      <c r="G15" s="24">
        <v>0</v>
      </c>
      <c r="H15" s="24">
        <v>762.1</v>
      </c>
      <c r="I15" s="24">
        <v>759.9</v>
      </c>
    </row>
    <row r="16" spans="1:9" s="40" customFormat="1" ht="20.25">
      <c r="A16" s="43">
        <v>2210</v>
      </c>
      <c r="B16" s="44"/>
      <c r="C16" s="31"/>
      <c r="D16" s="24">
        <v>61.6</v>
      </c>
      <c r="E16" s="26">
        <v>61.6</v>
      </c>
      <c r="F16" s="24">
        <v>0</v>
      </c>
      <c r="G16" s="27">
        <v>0</v>
      </c>
      <c r="H16" s="24">
        <v>61.6</v>
      </c>
      <c r="I16" s="24">
        <v>61.6</v>
      </c>
    </row>
    <row r="17" spans="1:9" s="40" customFormat="1" ht="20.25">
      <c r="A17" s="43">
        <v>2220</v>
      </c>
      <c r="B17" s="44"/>
      <c r="C17" s="31"/>
      <c r="D17" s="24">
        <v>0</v>
      </c>
      <c r="E17" s="24">
        <v>0</v>
      </c>
      <c r="F17" s="28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2230</v>
      </c>
      <c r="B18" s="44"/>
      <c r="C18" s="31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s="40" customFormat="1" ht="20.25">
      <c r="A19" s="43">
        <v>2240</v>
      </c>
      <c r="B19" s="44"/>
      <c r="C19" s="31"/>
      <c r="D19" s="24">
        <v>11.2</v>
      </c>
      <c r="E19" s="24">
        <v>11.2</v>
      </c>
      <c r="F19" s="24">
        <v>0</v>
      </c>
      <c r="G19" s="24">
        <v>0</v>
      </c>
      <c r="H19" s="24">
        <v>11.2</v>
      </c>
      <c r="I19" s="24">
        <v>11.2</v>
      </c>
    </row>
    <row r="20" spans="1:9" s="40" customFormat="1" ht="20.25">
      <c r="A20" s="43">
        <v>2250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2270</v>
      </c>
      <c r="B22" s="44"/>
      <c r="C22" s="32"/>
      <c r="D22" s="24">
        <v>91.6</v>
      </c>
      <c r="E22" s="24">
        <v>91.4</v>
      </c>
      <c r="F22" s="24">
        <v>0</v>
      </c>
      <c r="G22" s="24">
        <v>0</v>
      </c>
      <c r="H22" s="24">
        <v>91.6</v>
      </c>
      <c r="I22" s="24">
        <v>91.4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2282</v>
      </c>
      <c r="B24" s="43"/>
      <c r="C24" s="33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2700</v>
      </c>
      <c r="B29" s="45"/>
      <c r="C29" s="34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2800</v>
      </c>
      <c r="B30" s="45"/>
      <c r="C30" s="34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3110</v>
      </c>
      <c r="B31" s="44"/>
      <c r="C31" s="3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3120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3130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3140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s="40" customFormat="1" ht="14.25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spans="1:9" s="40" customFormat="1" ht="20.25">
      <c r="A38" s="46" t="s">
        <v>80</v>
      </c>
      <c r="B38" s="10"/>
      <c r="C38" s="10"/>
      <c r="D38" s="73"/>
      <c r="E38" s="73"/>
      <c r="F38" s="10"/>
      <c r="G38" s="47"/>
      <c r="H38" s="72" t="s">
        <v>14</v>
      </c>
      <c r="I38" s="72"/>
    </row>
    <row r="39" spans="4:9" ht="12.75">
      <c r="D39" s="71" t="s">
        <v>6</v>
      </c>
      <c r="E39" s="71"/>
      <c r="G39" s="17"/>
      <c r="H39" s="70" t="s">
        <v>3</v>
      </c>
      <c r="I39" s="70"/>
    </row>
  </sheetData>
  <sheetProtection/>
  <mergeCells count="13">
    <mergeCell ref="A12:A13"/>
    <mergeCell ref="B12:B13"/>
    <mergeCell ref="C12:I12"/>
    <mergeCell ref="H39:I39"/>
    <mergeCell ref="D39:E39"/>
    <mergeCell ref="H38:I38"/>
    <mergeCell ref="D38:E38"/>
    <mergeCell ref="A9:A10"/>
    <mergeCell ref="B9:B10"/>
    <mergeCell ref="C9:C10"/>
    <mergeCell ref="D9:E9"/>
    <mergeCell ref="F9:G9"/>
    <mergeCell ref="H9:I9"/>
  </mergeCells>
  <printOptions/>
  <pageMargins left="0.75" right="0.19" top="1" bottom="0.43" header="0.5" footer="0.2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5" zoomScaleNormal="80" zoomScaleSheetLayoutView="75" zoomScalePageLayoutView="0" workbookViewId="0" topLeftCell="A1">
      <selection activeCell="B12" sqref="B12:B13"/>
    </sheetView>
  </sheetViews>
  <sheetFormatPr defaultColWidth="9.00390625" defaultRowHeight="12.75"/>
  <cols>
    <col min="1" max="1" width="16.875" style="6" customWidth="1"/>
    <col min="2" max="2" width="17.875" style="6" customWidth="1"/>
    <col min="3" max="3" width="18.125" style="6" customWidth="1"/>
    <col min="4" max="4" width="43.125" style="6" customWidth="1"/>
    <col min="5" max="5" width="38.875" style="6" customWidth="1"/>
    <col min="6" max="6" width="25.00390625" style="6" customWidth="1"/>
    <col min="7" max="7" width="23.875" style="6" customWidth="1"/>
    <col min="8" max="8" width="34.25390625" style="6" customWidth="1"/>
    <col min="9" max="9" width="30.375" style="6" customWidth="1"/>
  </cols>
  <sheetData>
    <row r="1" spans="1:9" s="6" customFormat="1" ht="12.75">
      <c r="A1" s="3"/>
      <c r="B1" s="4"/>
      <c r="C1" s="4"/>
      <c r="D1" s="5"/>
      <c r="E1" s="5"/>
      <c r="F1" s="4"/>
      <c r="G1" s="4"/>
      <c r="H1" s="4"/>
      <c r="I1" s="4"/>
    </row>
    <row r="2" spans="1:9" s="1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1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1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1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1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10" customFormat="1" ht="20.25">
      <c r="A7" s="35"/>
      <c r="B7" s="35"/>
      <c r="C7" s="35"/>
      <c r="D7" s="50"/>
      <c r="E7" s="53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s="36" customFormat="1" ht="18.75">
      <c r="A9" s="74" t="s">
        <v>7</v>
      </c>
      <c r="B9" s="74" t="s">
        <v>18</v>
      </c>
      <c r="C9" s="74" t="s">
        <v>19</v>
      </c>
      <c r="D9" s="76" t="s">
        <v>2</v>
      </c>
      <c r="E9" s="76"/>
      <c r="F9" s="76" t="s">
        <v>1</v>
      </c>
      <c r="G9" s="76"/>
      <c r="H9" s="76" t="s">
        <v>17</v>
      </c>
      <c r="I9" s="76"/>
    </row>
    <row r="10" spans="1:9" ht="195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10" customFormat="1" ht="20.25">
      <c r="A12" s="63" t="s">
        <v>28</v>
      </c>
      <c r="B12" s="85" t="s">
        <v>98</v>
      </c>
      <c r="C12" s="79" t="s">
        <v>27</v>
      </c>
      <c r="D12" s="79"/>
      <c r="E12" s="79"/>
      <c r="F12" s="79"/>
      <c r="G12" s="79"/>
      <c r="H12" s="79"/>
      <c r="I12" s="79"/>
    </row>
    <row r="13" spans="1:9" s="10" customFormat="1" ht="20.25">
      <c r="A13" s="63"/>
      <c r="B13" s="86"/>
      <c r="C13" s="30"/>
      <c r="D13" s="23">
        <v>21661.4</v>
      </c>
      <c r="E13" s="23">
        <v>21661.4</v>
      </c>
      <c r="F13" s="23">
        <v>0</v>
      </c>
      <c r="G13" s="23">
        <v>0</v>
      </c>
      <c r="H13" s="23">
        <v>21661.4</v>
      </c>
      <c r="I13" s="23">
        <v>21661.4</v>
      </c>
    </row>
    <row r="14" spans="1:9" s="10" customFormat="1" ht="20.25">
      <c r="A14" s="41">
        <v>2110</v>
      </c>
      <c r="B14" s="42"/>
      <c r="C14" s="31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s="10" customFormat="1" ht="20.25">
      <c r="A15" s="43">
        <v>2120</v>
      </c>
      <c r="B15" s="44"/>
      <c r="C15" s="31"/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4">
        <v>0</v>
      </c>
    </row>
    <row r="16" spans="1:9" s="10" customFormat="1" ht="20.25">
      <c r="A16" s="43">
        <v>2210</v>
      </c>
      <c r="B16" s="44"/>
      <c r="C16" s="31"/>
      <c r="D16" s="24">
        <v>0</v>
      </c>
      <c r="E16" s="26">
        <v>0</v>
      </c>
      <c r="F16" s="24">
        <v>0</v>
      </c>
      <c r="G16" s="27">
        <v>0</v>
      </c>
      <c r="H16" s="24">
        <v>0</v>
      </c>
      <c r="I16" s="24">
        <v>0</v>
      </c>
    </row>
    <row r="17" spans="1:9" s="10" customFormat="1" ht="20.25">
      <c r="A17" s="43">
        <v>2220</v>
      </c>
      <c r="B17" s="44"/>
      <c r="C17" s="31"/>
      <c r="D17" s="24">
        <v>0</v>
      </c>
      <c r="E17" s="24">
        <v>0</v>
      </c>
      <c r="F17" s="28">
        <v>0</v>
      </c>
      <c r="G17" s="24">
        <v>0</v>
      </c>
      <c r="H17" s="24">
        <v>0</v>
      </c>
      <c r="I17" s="24">
        <v>0</v>
      </c>
    </row>
    <row r="18" spans="1:9" s="10" customFormat="1" ht="20.25">
      <c r="A18" s="43">
        <v>2230</v>
      </c>
      <c r="B18" s="44"/>
      <c r="C18" s="31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s="10" customFormat="1" ht="20.25">
      <c r="A19" s="43">
        <v>2240</v>
      </c>
      <c r="B19" s="44"/>
      <c r="C19" s="31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s="10" customFormat="1" ht="20.25">
      <c r="A20" s="43">
        <v>2250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1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10" customFormat="1" ht="20.25">
      <c r="A22" s="43">
        <v>2270</v>
      </c>
      <c r="B22" s="44"/>
      <c r="C22" s="32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1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10" customFormat="1" ht="20.25">
      <c r="A24" s="43">
        <v>2282</v>
      </c>
      <c r="B24" s="43"/>
      <c r="C24" s="33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1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10" customFormat="1" ht="20.25">
      <c r="A26" s="43">
        <v>2610</v>
      </c>
      <c r="B26" s="44"/>
      <c r="C26" s="31"/>
      <c r="D26" s="24">
        <v>11661.4</v>
      </c>
      <c r="E26" s="24">
        <v>11661.4</v>
      </c>
      <c r="F26" s="24">
        <v>0</v>
      </c>
      <c r="G26" s="24">
        <v>0</v>
      </c>
      <c r="H26" s="24">
        <v>11661.4</v>
      </c>
      <c r="I26" s="24">
        <v>11661.4</v>
      </c>
    </row>
    <row r="27" spans="1:9" s="1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1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10" customFormat="1" ht="20.25">
      <c r="A29" s="43">
        <v>2700</v>
      </c>
      <c r="B29" s="45"/>
      <c r="C29" s="34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10" customFormat="1" ht="20.25">
      <c r="A30" s="43">
        <v>2800</v>
      </c>
      <c r="B30" s="45"/>
      <c r="C30" s="34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10" customFormat="1" ht="20.25">
      <c r="A31" s="43">
        <v>3110</v>
      </c>
      <c r="B31" s="44"/>
      <c r="C31" s="3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10" customFormat="1" ht="20.25">
      <c r="A32" s="43">
        <v>3120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10" customFormat="1" ht="20.25">
      <c r="A33" s="43">
        <v>3130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10" customFormat="1" ht="20.25">
      <c r="A34" s="43">
        <v>3140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1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10" customFormat="1" ht="20.25">
      <c r="A36" s="43">
        <v>3210</v>
      </c>
      <c r="B36" s="44"/>
      <c r="C36" s="31"/>
      <c r="D36" s="24">
        <v>10000</v>
      </c>
      <c r="E36" s="24">
        <v>10000</v>
      </c>
      <c r="F36" s="24">
        <v>0</v>
      </c>
      <c r="G36" s="24">
        <v>0</v>
      </c>
      <c r="H36" s="24">
        <v>10000</v>
      </c>
      <c r="I36" s="24">
        <v>10000</v>
      </c>
    </row>
    <row r="37" spans="1:9" s="10" customFormat="1" ht="24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spans="1:9" s="10" customFormat="1" ht="20.25">
      <c r="A38" s="46" t="s">
        <v>80</v>
      </c>
      <c r="D38" s="73"/>
      <c r="E38" s="73"/>
      <c r="G38" s="47"/>
      <c r="H38" s="72" t="s">
        <v>14</v>
      </c>
      <c r="I38" s="72"/>
    </row>
    <row r="39" spans="4:9" ht="12.75">
      <c r="D39" s="71" t="s">
        <v>6</v>
      </c>
      <c r="E39" s="71"/>
      <c r="G39" s="17"/>
      <c r="H39" s="70" t="s">
        <v>3</v>
      </c>
      <c r="I39" s="70"/>
    </row>
  </sheetData>
  <sheetProtection/>
  <mergeCells count="14">
    <mergeCell ref="H9:I9"/>
    <mergeCell ref="D6:F6"/>
    <mergeCell ref="A9:A10"/>
    <mergeCell ref="B9:B10"/>
    <mergeCell ref="C9:C10"/>
    <mergeCell ref="D9:E9"/>
    <mergeCell ref="F9:G9"/>
    <mergeCell ref="A12:A13"/>
    <mergeCell ref="B12:B13"/>
    <mergeCell ref="C12:I12"/>
    <mergeCell ref="H39:I39"/>
    <mergeCell ref="D39:E39"/>
    <mergeCell ref="H38:I38"/>
    <mergeCell ref="D38:E38"/>
  </mergeCells>
  <printOptions/>
  <pageMargins left="0.75" right="0.33" top="0.71" bottom="0.77" header="0.5" footer="0.5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view="pageBreakPreview" zoomScale="75" zoomScaleSheetLayoutView="75" zoomScalePageLayoutView="0" workbookViewId="0" topLeftCell="A1">
      <selection activeCell="B15" sqref="B15"/>
    </sheetView>
  </sheetViews>
  <sheetFormatPr defaultColWidth="9.00390625" defaultRowHeight="12.75"/>
  <cols>
    <col min="1" max="1" width="29.75390625" style="6" customWidth="1"/>
    <col min="2" max="2" width="23.25390625" style="6" customWidth="1"/>
    <col min="3" max="3" width="25.75390625" style="6" customWidth="1"/>
    <col min="4" max="4" width="23.25390625" style="6" customWidth="1"/>
    <col min="5" max="5" width="28.625" style="6" customWidth="1"/>
    <col min="6" max="6" width="24.00390625" style="6" customWidth="1"/>
    <col min="7" max="7" width="22.00390625" style="6" customWidth="1"/>
    <col min="8" max="8" width="23.25390625" style="6" customWidth="1"/>
    <col min="9" max="9" width="20.875" style="6" customWidth="1"/>
  </cols>
  <sheetData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8.75">
      <c r="A9" s="74" t="s">
        <v>7</v>
      </c>
      <c r="B9" s="74" t="s">
        <v>18</v>
      </c>
      <c r="C9" s="74" t="s">
        <v>19</v>
      </c>
      <c r="D9" s="76" t="s">
        <v>2</v>
      </c>
      <c r="E9" s="76"/>
      <c r="F9" s="76" t="s">
        <v>1</v>
      </c>
      <c r="G9" s="76"/>
      <c r="H9" s="76" t="s">
        <v>17</v>
      </c>
      <c r="I9" s="76"/>
    </row>
    <row r="10" spans="1:9" ht="168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83</v>
      </c>
      <c r="B12" s="85" t="s">
        <v>95</v>
      </c>
      <c r="C12" s="79" t="s">
        <v>84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30"/>
      <c r="D13" s="23">
        <v>560000</v>
      </c>
      <c r="E13" s="23">
        <v>504219.5</v>
      </c>
      <c r="F13" s="23">
        <v>3899572.5</v>
      </c>
      <c r="G13" s="23">
        <v>667772.4</v>
      </c>
      <c r="H13" s="23">
        <v>4459572.5</v>
      </c>
      <c r="I13" s="23">
        <v>1171991.9</v>
      </c>
    </row>
    <row r="14" spans="1:9" s="40" customFormat="1" ht="20.25">
      <c r="A14" s="41">
        <v>2110</v>
      </c>
      <c r="B14" s="42"/>
      <c r="C14" s="31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s="40" customFormat="1" ht="20.25">
      <c r="A15" s="43">
        <v>2120</v>
      </c>
      <c r="B15" s="44"/>
      <c r="C15" s="31"/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4">
        <v>0</v>
      </c>
    </row>
    <row r="16" spans="1:9" s="40" customFormat="1" ht="20.25">
      <c r="A16" s="43">
        <v>2210</v>
      </c>
      <c r="B16" s="44"/>
      <c r="C16" s="31"/>
      <c r="D16" s="24">
        <v>0</v>
      </c>
      <c r="E16" s="26">
        <v>0</v>
      </c>
      <c r="F16" s="24">
        <v>0</v>
      </c>
      <c r="G16" s="27">
        <v>0</v>
      </c>
      <c r="H16" s="24">
        <v>0</v>
      </c>
      <c r="I16" s="24">
        <v>0</v>
      </c>
    </row>
    <row r="17" spans="1:9" s="40" customFormat="1" ht="20.25">
      <c r="A17" s="43">
        <v>2220</v>
      </c>
      <c r="B17" s="44"/>
      <c r="C17" s="31"/>
      <c r="D17" s="24">
        <v>0</v>
      </c>
      <c r="E17" s="24">
        <v>0</v>
      </c>
      <c r="F17" s="28">
        <v>0</v>
      </c>
      <c r="G17" s="24">
        <v>0</v>
      </c>
      <c r="H17" s="24">
        <v>0</v>
      </c>
      <c r="I17" s="24">
        <v>0</v>
      </c>
    </row>
    <row r="18" spans="1:9" s="40" customFormat="1" ht="20.25">
      <c r="A18" s="43">
        <v>2230</v>
      </c>
      <c r="B18" s="44"/>
      <c r="C18" s="31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s="40" customFormat="1" ht="20.25">
      <c r="A19" s="43">
        <v>2240</v>
      </c>
      <c r="B19" s="44"/>
      <c r="C19" s="31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s="40" customFormat="1" ht="20.25">
      <c r="A20" s="43">
        <v>2250</v>
      </c>
      <c r="B20" s="44"/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s="4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s="40" customFormat="1" ht="20.25">
      <c r="A22" s="43">
        <v>2270</v>
      </c>
      <c r="B22" s="44"/>
      <c r="C22" s="32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s="40" customFormat="1" ht="20.25">
      <c r="A24" s="43">
        <v>2282</v>
      </c>
      <c r="B24" s="43"/>
      <c r="C24" s="33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s="40" customFormat="1" ht="20.25">
      <c r="A29" s="43">
        <v>2700</v>
      </c>
      <c r="B29" s="45"/>
      <c r="C29" s="34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0" customFormat="1" ht="20.25">
      <c r="A30" s="43">
        <v>2800</v>
      </c>
      <c r="B30" s="45"/>
      <c r="C30" s="34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0" customFormat="1" ht="20.25">
      <c r="A31" s="43">
        <v>3110</v>
      </c>
      <c r="B31" s="44"/>
      <c r="C31" s="3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s="40" customFormat="1" ht="20.25">
      <c r="A32" s="43">
        <v>3120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40" customFormat="1" ht="20.25">
      <c r="A33" s="43">
        <v>3130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s="40" customFormat="1" ht="20.25">
      <c r="A34" s="43">
        <v>3140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s="40" customFormat="1" ht="20.25">
      <c r="A36" s="43">
        <v>3210</v>
      </c>
      <c r="B36" s="44"/>
      <c r="C36" s="31"/>
      <c r="D36" s="24">
        <v>560000</v>
      </c>
      <c r="E36" s="24">
        <v>504219.5</v>
      </c>
      <c r="F36" s="24">
        <v>3899572.5</v>
      </c>
      <c r="G36" s="24">
        <v>667772.4</v>
      </c>
      <c r="H36" s="24">
        <v>4459572.5</v>
      </c>
      <c r="I36" s="24">
        <v>1171991.9</v>
      </c>
    </row>
    <row r="37" spans="1:9" s="40" customFormat="1" ht="31.5" customHeight="1">
      <c r="A37" s="46" t="s">
        <v>80</v>
      </c>
      <c r="B37" s="10"/>
      <c r="C37" s="10"/>
      <c r="D37" s="73"/>
      <c r="E37" s="73"/>
      <c r="F37" s="10"/>
      <c r="G37" s="47"/>
      <c r="H37" s="72" t="s">
        <v>14</v>
      </c>
      <c r="I37" s="72"/>
    </row>
    <row r="38" spans="4:9" ht="12.75">
      <c r="D38" s="71" t="s">
        <v>6</v>
      </c>
      <c r="E38" s="71"/>
      <c r="G38" s="17"/>
      <c r="H38" s="70" t="s">
        <v>3</v>
      </c>
      <c r="I38" s="70"/>
    </row>
  </sheetData>
  <sheetProtection/>
  <mergeCells count="14">
    <mergeCell ref="H9:I9"/>
    <mergeCell ref="A12:A13"/>
    <mergeCell ref="B12:B13"/>
    <mergeCell ref="C12:I12"/>
    <mergeCell ref="H38:I38"/>
    <mergeCell ref="D38:E38"/>
    <mergeCell ref="H37:I37"/>
    <mergeCell ref="D6:F6"/>
    <mergeCell ref="D37:E37"/>
    <mergeCell ref="A9:A10"/>
    <mergeCell ref="B9:B10"/>
    <mergeCell ref="C9:C10"/>
    <mergeCell ref="D9:E9"/>
    <mergeCell ref="F9:G9"/>
  </mergeCells>
  <printOptions/>
  <pageMargins left="0.5118110236220472" right="0.11811023622047245" top="0.15748031496062992" bottom="0.15748031496062992" header="0.31496062992125984" footer="0.31496062992125984"/>
  <pageSetup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5" zoomScaleNormal="80" zoomScaleSheetLayoutView="75" zoomScalePageLayoutView="0" workbookViewId="0" topLeftCell="A4">
      <selection activeCell="I29" sqref="I29"/>
    </sheetView>
  </sheetViews>
  <sheetFormatPr defaultColWidth="9.00390625" defaultRowHeight="12.75"/>
  <cols>
    <col min="1" max="1" width="38.125" style="6" customWidth="1"/>
    <col min="2" max="2" width="23.00390625" style="6" customWidth="1"/>
    <col min="3" max="3" width="23.125" style="6" customWidth="1"/>
    <col min="4" max="4" width="31.625" style="6" customWidth="1"/>
    <col min="5" max="5" width="32.125" style="6" customWidth="1"/>
    <col min="6" max="6" width="27.375" style="6" customWidth="1"/>
    <col min="7" max="7" width="26.75390625" style="6" customWidth="1"/>
    <col min="8" max="8" width="28.25390625" style="6" customWidth="1"/>
    <col min="9" max="9" width="22.125" style="6" customWidth="1"/>
    <col min="10" max="10" width="9.125" style="6" customWidth="1"/>
  </cols>
  <sheetData>
    <row r="1" spans="1:10" s="40" customFormat="1" ht="20.25">
      <c r="A1" s="52"/>
      <c r="B1" s="48"/>
      <c r="C1" s="48"/>
      <c r="D1" s="49"/>
      <c r="E1" s="49"/>
      <c r="F1" s="48"/>
      <c r="G1" s="48"/>
      <c r="H1" s="48"/>
      <c r="I1" s="48"/>
      <c r="J1" s="10"/>
    </row>
    <row r="2" spans="1:10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  <c r="J2" s="10"/>
    </row>
    <row r="3" spans="1:10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  <c r="J3" s="10"/>
    </row>
    <row r="4" spans="1:10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  <c r="J4" s="10"/>
    </row>
    <row r="5" spans="1:10" s="40" customFormat="1" ht="20.25">
      <c r="A5" s="52"/>
      <c r="B5" s="48"/>
      <c r="C5" s="48"/>
      <c r="D5" s="49"/>
      <c r="E5" s="35"/>
      <c r="F5" s="48"/>
      <c r="G5" s="48"/>
      <c r="H5" s="48"/>
      <c r="I5" s="48"/>
      <c r="J5" s="10"/>
    </row>
    <row r="6" spans="1:10" s="40" customFormat="1" ht="20.25">
      <c r="A6" s="69" t="s">
        <v>9</v>
      </c>
      <c r="B6" s="69"/>
      <c r="C6" s="69"/>
      <c r="D6" s="69"/>
      <c r="E6" s="69"/>
      <c r="F6" s="69"/>
      <c r="G6" s="69"/>
      <c r="H6" s="69"/>
      <c r="I6" s="69"/>
      <c r="J6" s="10"/>
    </row>
    <row r="7" spans="1:10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  <c r="J7" s="10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5.75" customHeight="1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81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10" s="40" customFormat="1" ht="20.25" customHeight="1">
      <c r="A12" s="63" t="s">
        <v>30</v>
      </c>
      <c r="B12" s="85" t="s">
        <v>95</v>
      </c>
      <c r="C12" s="79" t="s">
        <v>29</v>
      </c>
      <c r="D12" s="79"/>
      <c r="E12" s="79"/>
      <c r="F12" s="79"/>
      <c r="G12" s="79"/>
      <c r="H12" s="79"/>
      <c r="I12" s="79"/>
      <c r="J12" s="10"/>
    </row>
    <row r="13" spans="1:10" s="40" customFormat="1" ht="20.25">
      <c r="A13" s="63"/>
      <c r="B13" s="86"/>
      <c r="C13" s="30"/>
      <c r="D13" s="23">
        <v>171551.30000000002</v>
      </c>
      <c r="E13" s="23">
        <f>SUM(E14:E37)</f>
        <v>171551.30000000002</v>
      </c>
      <c r="F13" s="23">
        <v>0</v>
      </c>
      <c r="G13" s="23">
        <v>0</v>
      </c>
      <c r="H13" s="23">
        <v>171551.30000000002</v>
      </c>
      <c r="I13" s="24">
        <f>SUM(E13)</f>
        <v>171551.30000000002</v>
      </c>
      <c r="J13" s="10"/>
    </row>
    <row r="14" spans="1:10" s="40" customFormat="1" ht="20.25">
      <c r="A14" s="41">
        <v>2110</v>
      </c>
      <c r="B14" s="42"/>
      <c r="C14" s="31"/>
      <c r="D14" s="24">
        <v>142001.9</v>
      </c>
      <c r="E14" s="24">
        <v>142001.8</v>
      </c>
      <c r="F14" s="24">
        <v>0</v>
      </c>
      <c r="G14" s="24">
        <v>0</v>
      </c>
      <c r="H14" s="24">
        <v>142001.9</v>
      </c>
      <c r="I14" s="24">
        <f aca="true" t="shared" si="0" ref="I14:I37">SUM(E14)</f>
        <v>142001.8</v>
      </c>
      <c r="J14" s="10"/>
    </row>
    <row r="15" spans="1:10" s="40" customFormat="1" ht="20.25">
      <c r="A15" s="43">
        <v>2120</v>
      </c>
      <c r="B15" s="44"/>
      <c r="C15" s="31"/>
      <c r="D15" s="24">
        <v>26290.6</v>
      </c>
      <c r="E15" s="24">
        <v>26290.6</v>
      </c>
      <c r="F15" s="25">
        <v>0</v>
      </c>
      <c r="G15" s="24">
        <v>0</v>
      </c>
      <c r="H15" s="24">
        <v>26290.6</v>
      </c>
      <c r="I15" s="24">
        <f t="shared" si="0"/>
        <v>26290.6</v>
      </c>
      <c r="J15" s="10"/>
    </row>
    <row r="16" spans="1:10" s="40" customFormat="1" ht="20.25">
      <c r="A16" s="43">
        <v>2210</v>
      </c>
      <c r="B16" s="44"/>
      <c r="C16" s="31"/>
      <c r="D16" s="24">
        <v>210.5</v>
      </c>
      <c r="E16" s="26">
        <v>210.6</v>
      </c>
      <c r="F16" s="24">
        <v>0</v>
      </c>
      <c r="G16" s="27">
        <v>0</v>
      </c>
      <c r="H16" s="24">
        <v>210.5</v>
      </c>
      <c r="I16" s="24">
        <f t="shared" si="0"/>
        <v>210.6</v>
      </c>
      <c r="J16" s="10"/>
    </row>
    <row r="17" spans="1:10" s="40" customFormat="1" ht="20.25">
      <c r="A17" s="43">
        <v>2220</v>
      </c>
      <c r="B17" s="44"/>
      <c r="C17" s="31"/>
      <c r="D17" s="24">
        <v>0</v>
      </c>
      <c r="E17" s="24">
        <v>0</v>
      </c>
      <c r="F17" s="28">
        <v>0</v>
      </c>
      <c r="G17" s="24">
        <v>0</v>
      </c>
      <c r="H17" s="24">
        <v>0</v>
      </c>
      <c r="I17" s="24">
        <f t="shared" si="0"/>
        <v>0</v>
      </c>
      <c r="J17" s="10"/>
    </row>
    <row r="18" spans="1:10" s="40" customFormat="1" ht="20.25">
      <c r="A18" s="43">
        <v>2230</v>
      </c>
      <c r="B18" s="44"/>
      <c r="C18" s="31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0</v>
      </c>
      <c r="J18" s="10"/>
    </row>
    <row r="19" spans="1:10" s="40" customFormat="1" ht="20.25">
      <c r="A19" s="43">
        <v>2240</v>
      </c>
      <c r="B19" s="44"/>
      <c r="C19" s="31"/>
      <c r="D19" s="24">
        <v>55</v>
      </c>
      <c r="E19" s="24">
        <v>55</v>
      </c>
      <c r="F19" s="24">
        <v>0</v>
      </c>
      <c r="G19" s="24">
        <v>0</v>
      </c>
      <c r="H19" s="24">
        <v>55</v>
      </c>
      <c r="I19" s="24">
        <f t="shared" si="0"/>
        <v>55</v>
      </c>
      <c r="J19" s="10"/>
    </row>
    <row r="20" spans="1:10" s="40" customFormat="1" ht="20.25">
      <c r="A20" s="43">
        <v>2250</v>
      </c>
      <c r="B20" s="44"/>
      <c r="C20" s="31"/>
      <c r="D20" s="24">
        <v>2958.6</v>
      </c>
      <c r="E20" s="24">
        <v>2958.6</v>
      </c>
      <c r="F20" s="24">
        <v>0</v>
      </c>
      <c r="G20" s="24">
        <v>0</v>
      </c>
      <c r="H20" s="24">
        <v>2958.6</v>
      </c>
      <c r="I20" s="24">
        <f t="shared" si="0"/>
        <v>2958.6</v>
      </c>
      <c r="J20" s="10"/>
    </row>
    <row r="21" spans="1:10" s="40" customFormat="1" ht="20.25">
      <c r="A21" s="43">
        <v>2260</v>
      </c>
      <c r="B21" s="44"/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0"/>
        <v>0</v>
      </c>
      <c r="J21" s="10"/>
    </row>
    <row r="22" spans="1:10" s="40" customFormat="1" ht="20.25">
      <c r="A22" s="43">
        <v>2270</v>
      </c>
      <c r="B22" s="44"/>
      <c r="C22" s="32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0"/>
        <v>0</v>
      </c>
      <c r="J22" s="10"/>
    </row>
    <row r="23" spans="1:10" s="40" customFormat="1" ht="20.25">
      <c r="A23" s="43">
        <v>2281</v>
      </c>
      <c r="B23" s="43"/>
      <c r="C23" s="3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  <c r="J23" s="10"/>
    </row>
    <row r="24" spans="1:10" s="40" customFormat="1" ht="20.25">
      <c r="A24" s="43">
        <v>2282</v>
      </c>
      <c r="B24" s="43"/>
      <c r="C24" s="33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0"/>
        <v>0</v>
      </c>
      <c r="J24" s="10"/>
    </row>
    <row r="25" spans="1:10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  <c r="J25" s="10"/>
    </row>
    <row r="26" spans="1:10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  <c r="J26" s="10"/>
    </row>
    <row r="27" spans="1:10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  <c r="J27" s="10"/>
    </row>
    <row r="28" spans="1:10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  <c r="J28" s="10"/>
    </row>
    <row r="29" spans="1:10" s="40" customFormat="1" ht="20.25">
      <c r="A29" s="43">
        <v>2700</v>
      </c>
      <c r="B29" s="45"/>
      <c r="C29" s="34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0"/>
        <v>0</v>
      </c>
      <c r="J29" s="10"/>
    </row>
    <row r="30" spans="1:10" s="40" customFormat="1" ht="20.25">
      <c r="A30" s="43">
        <v>2800</v>
      </c>
      <c r="B30" s="45"/>
      <c r="C30" s="34"/>
      <c r="D30" s="24">
        <v>34.7</v>
      </c>
      <c r="E30" s="24">
        <v>34.7</v>
      </c>
      <c r="F30" s="24">
        <v>0</v>
      </c>
      <c r="G30" s="24">
        <v>0</v>
      </c>
      <c r="H30" s="24">
        <v>34.7</v>
      </c>
      <c r="I30" s="24">
        <f t="shared" si="0"/>
        <v>34.7</v>
      </c>
      <c r="J30" s="10"/>
    </row>
    <row r="31" spans="1:10" s="40" customFormat="1" ht="20.25">
      <c r="A31" s="43">
        <v>3110</v>
      </c>
      <c r="B31" s="44"/>
      <c r="C31" s="3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f t="shared" si="0"/>
        <v>0</v>
      </c>
      <c r="J31" s="10"/>
    </row>
    <row r="32" spans="1:10" s="40" customFormat="1" ht="20.25">
      <c r="A32" s="43">
        <v>3120</v>
      </c>
      <c r="B32" s="44"/>
      <c r="C32" s="31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f t="shared" si="0"/>
        <v>0</v>
      </c>
      <c r="J32" s="10"/>
    </row>
    <row r="33" spans="1:10" s="40" customFormat="1" ht="20.25">
      <c r="A33" s="43">
        <v>3130</v>
      </c>
      <c r="B33" s="44"/>
      <c r="C33" s="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f t="shared" si="0"/>
        <v>0</v>
      </c>
      <c r="J33" s="10"/>
    </row>
    <row r="34" spans="1:10" s="40" customFormat="1" ht="20.25">
      <c r="A34" s="43">
        <v>3140</v>
      </c>
      <c r="B34" s="44"/>
      <c r="C34" s="31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f t="shared" si="0"/>
        <v>0</v>
      </c>
      <c r="J34" s="10"/>
    </row>
    <row r="35" spans="1:10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0</v>
      </c>
      <c r="J35" s="10"/>
    </row>
    <row r="36" spans="1:10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  <c r="J36" s="10"/>
    </row>
    <row r="37" spans="1:10" s="40" customFormat="1" ht="20.25">
      <c r="A37" s="43">
        <v>3240</v>
      </c>
      <c r="B37" s="44"/>
      <c r="C37" s="31"/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24">
        <f t="shared" si="0"/>
        <v>0</v>
      </c>
      <c r="J37" s="10"/>
    </row>
    <row r="38" spans="1:10" s="40" customFormat="1" ht="2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40" customFormat="1" ht="20.25">
      <c r="A39" s="57" t="s">
        <v>80</v>
      </c>
      <c r="B39" s="10"/>
      <c r="C39" s="10"/>
      <c r="D39" s="73"/>
      <c r="E39" s="73"/>
      <c r="F39" s="10"/>
      <c r="G39" s="47"/>
      <c r="H39" s="72" t="s">
        <v>14</v>
      </c>
      <c r="I39" s="72"/>
      <c r="J39" s="10"/>
    </row>
    <row r="40" spans="4:9" ht="12.75">
      <c r="D40" s="71" t="s">
        <v>6</v>
      </c>
      <c r="E40" s="71"/>
      <c r="G40" s="17"/>
      <c r="H40" s="70" t="s">
        <v>3</v>
      </c>
      <c r="I40" s="70"/>
    </row>
  </sheetData>
  <sheetProtection/>
  <mergeCells count="14">
    <mergeCell ref="A6:I6"/>
    <mergeCell ref="A9:A10"/>
    <mergeCell ref="B9:B10"/>
    <mergeCell ref="C9:C10"/>
    <mergeCell ref="D9:E9"/>
    <mergeCell ref="F9:G9"/>
    <mergeCell ref="H9:I9"/>
    <mergeCell ref="A12:A13"/>
    <mergeCell ref="B12:B13"/>
    <mergeCell ref="C12:I12"/>
    <mergeCell ref="H40:I40"/>
    <mergeCell ref="D40:E40"/>
    <mergeCell ref="H39:I39"/>
    <mergeCell ref="D39:E39"/>
  </mergeCells>
  <printOptions/>
  <pageMargins left="0.75" right="0.25" top="0.74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75" zoomScaleSheetLayoutView="75" zoomScalePageLayoutView="0" workbookViewId="0" topLeftCell="A11">
      <selection activeCell="I13" sqref="I13:I36"/>
    </sheetView>
  </sheetViews>
  <sheetFormatPr defaultColWidth="9.00390625" defaultRowHeight="12.75"/>
  <cols>
    <col min="1" max="1" width="24.75390625" style="6" customWidth="1"/>
    <col min="2" max="2" width="18.875" style="6" customWidth="1"/>
    <col min="3" max="3" width="27.375" style="6" customWidth="1"/>
    <col min="4" max="4" width="33.375" style="6" customWidth="1"/>
    <col min="5" max="6" width="33.25390625" style="6" customWidth="1"/>
    <col min="7" max="7" width="23.375" style="6" customWidth="1"/>
    <col min="8" max="8" width="24.125" style="6" customWidth="1"/>
    <col min="9" max="9" width="30.00390625" style="6" customWidth="1"/>
  </cols>
  <sheetData>
    <row r="1" spans="1:9" ht="12.75">
      <c r="A1" s="3"/>
      <c r="B1" s="4"/>
      <c r="C1" s="4"/>
      <c r="D1" s="5"/>
      <c r="E1" s="5"/>
      <c r="F1" s="4"/>
      <c r="G1" s="4"/>
      <c r="H1" s="4"/>
      <c r="I1" s="4"/>
    </row>
    <row r="2" spans="1:9" s="40" customFormat="1" ht="20.25">
      <c r="A2" s="52"/>
      <c r="B2" s="48"/>
      <c r="C2" s="48"/>
      <c r="D2" s="49"/>
      <c r="E2" s="35" t="s">
        <v>11</v>
      </c>
      <c r="F2" s="48"/>
      <c r="G2" s="48"/>
      <c r="H2" s="48"/>
      <c r="I2" s="48"/>
    </row>
    <row r="3" spans="1:9" s="40" customFormat="1" ht="20.25">
      <c r="A3" s="52"/>
      <c r="B3" s="48"/>
      <c r="C3" s="48"/>
      <c r="D3" s="49"/>
      <c r="E3" s="35" t="s">
        <v>0</v>
      </c>
      <c r="F3" s="48"/>
      <c r="G3" s="48"/>
      <c r="H3" s="48"/>
      <c r="I3" s="48"/>
    </row>
    <row r="4" spans="1:9" s="40" customFormat="1" ht="20.25">
      <c r="A4" s="52"/>
      <c r="B4" s="48"/>
      <c r="C4" s="48"/>
      <c r="D4" s="49"/>
      <c r="E4" s="35" t="s">
        <v>4</v>
      </c>
      <c r="F4" s="48"/>
      <c r="G4" s="48"/>
      <c r="H4" s="48"/>
      <c r="I4" s="48"/>
    </row>
    <row r="5" spans="1:9" s="40" customFormat="1" ht="20.25">
      <c r="A5" s="52"/>
      <c r="B5" s="48"/>
      <c r="C5" s="48"/>
      <c r="D5" s="49"/>
      <c r="E5" s="35"/>
      <c r="F5" s="48"/>
      <c r="G5" s="48"/>
      <c r="H5" s="48"/>
      <c r="I5" s="48"/>
    </row>
    <row r="6" spans="1:9" s="40" customFormat="1" ht="20.25">
      <c r="A6" s="52"/>
      <c r="B6" s="48"/>
      <c r="C6" s="48"/>
      <c r="D6" s="69" t="s">
        <v>9</v>
      </c>
      <c r="E6" s="69"/>
      <c r="F6" s="69"/>
      <c r="G6" s="48"/>
      <c r="H6" s="48"/>
      <c r="I6" s="48"/>
    </row>
    <row r="7" spans="1:9" s="40" customFormat="1" ht="20.25">
      <c r="A7" s="35"/>
      <c r="B7" s="35"/>
      <c r="C7" s="35"/>
      <c r="D7" s="50"/>
      <c r="E7" s="51" t="s">
        <v>81</v>
      </c>
      <c r="F7" s="51"/>
      <c r="G7" s="51"/>
      <c r="H7" s="35"/>
      <c r="I7" s="35"/>
    </row>
    <row r="8" spans="1:9" ht="20.25">
      <c r="A8" s="9"/>
      <c r="B8" s="9"/>
      <c r="C8" s="9"/>
      <c r="D8" s="9"/>
      <c r="E8" s="9"/>
      <c r="F8" s="10"/>
      <c r="G8" s="11"/>
      <c r="H8" s="10"/>
      <c r="I8" s="12" t="s">
        <v>20</v>
      </c>
    </row>
    <row r="9" spans="1:9" ht="15.75">
      <c r="A9" s="74" t="s">
        <v>7</v>
      </c>
      <c r="B9" s="74" t="s">
        <v>18</v>
      </c>
      <c r="C9" s="74" t="s">
        <v>19</v>
      </c>
      <c r="D9" s="62" t="s">
        <v>2</v>
      </c>
      <c r="E9" s="62"/>
      <c r="F9" s="62" t="s">
        <v>1</v>
      </c>
      <c r="G9" s="62"/>
      <c r="H9" s="62" t="s">
        <v>17</v>
      </c>
      <c r="I9" s="62"/>
    </row>
    <row r="10" spans="1:9" ht="119.25" customHeight="1">
      <c r="A10" s="75"/>
      <c r="B10" s="75"/>
      <c r="C10" s="75"/>
      <c r="D10" s="14" t="s">
        <v>10</v>
      </c>
      <c r="E10" s="38" t="s">
        <v>15</v>
      </c>
      <c r="F10" s="13" t="s">
        <v>10</v>
      </c>
      <c r="G10" s="39" t="s">
        <v>15</v>
      </c>
      <c r="H10" s="13" t="s">
        <v>10</v>
      </c>
      <c r="I10" s="13" t="s">
        <v>15</v>
      </c>
    </row>
    <row r="11" spans="1:9" ht="15.75">
      <c r="A11" s="15" t="s">
        <v>13</v>
      </c>
      <c r="B11" s="15" t="s">
        <v>8</v>
      </c>
      <c r="C11" s="15" t="s">
        <v>5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12</v>
      </c>
    </row>
    <row r="12" spans="1:9" s="40" customFormat="1" ht="20.25">
      <c r="A12" s="63" t="s">
        <v>32</v>
      </c>
      <c r="B12" s="85" t="s">
        <v>95</v>
      </c>
      <c r="C12" s="79" t="s">
        <v>31</v>
      </c>
      <c r="D12" s="79"/>
      <c r="E12" s="79"/>
      <c r="F12" s="79"/>
      <c r="G12" s="79"/>
      <c r="H12" s="79"/>
      <c r="I12" s="79"/>
    </row>
    <row r="13" spans="1:9" s="40" customFormat="1" ht="20.25">
      <c r="A13" s="63"/>
      <c r="B13" s="86"/>
      <c r="C13" s="30"/>
      <c r="D13" s="23">
        <v>7977615.799999998</v>
      </c>
      <c r="E13" s="23">
        <v>7976866.700000001</v>
      </c>
      <c r="F13" s="23">
        <v>312879.4</v>
      </c>
      <c r="G13" s="23">
        <f>SUM(G14:G36)</f>
        <v>311186.8</v>
      </c>
      <c r="H13" s="23">
        <f>SUM(D13+F13)</f>
        <v>8290495.199999998</v>
      </c>
      <c r="I13" s="24">
        <f>SUM(E13+G13)</f>
        <v>8288053.500000001</v>
      </c>
    </row>
    <row r="14" spans="1:9" s="40" customFormat="1" ht="20.25">
      <c r="A14" s="41">
        <v>2110</v>
      </c>
      <c r="B14" s="42"/>
      <c r="C14" s="31"/>
      <c r="D14" s="24">
        <v>4912810</v>
      </c>
      <c r="E14" s="24">
        <v>4912809.2</v>
      </c>
      <c r="F14" s="24">
        <v>4220.2</v>
      </c>
      <c r="G14" s="24">
        <v>4185.2</v>
      </c>
      <c r="H14" s="24">
        <v>4917030.2</v>
      </c>
      <c r="I14" s="24">
        <f aca="true" t="shared" si="0" ref="I14:I36">SUM(E14+G14)</f>
        <v>4916994.4</v>
      </c>
    </row>
    <row r="15" spans="1:9" s="40" customFormat="1" ht="20.25">
      <c r="A15" s="43">
        <v>2120</v>
      </c>
      <c r="B15" s="44"/>
      <c r="C15" s="31"/>
      <c r="D15" s="24">
        <v>911620.4</v>
      </c>
      <c r="E15" s="24">
        <v>911523.8</v>
      </c>
      <c r="F15" s="25">
        <v>915.6</v>
      </c>
      <c r="G15" s="24">
        <v>905.3</v>
      </c>
      <c r="H15" s="24">
        <v>912536</v>
      </c>
      <c r="I15" s="24">
        <f t="shared" si="0"/>
        <v>912429.1000000001</v>
      </c>
    </row>
    <row r="16" spans="1:9" s="40" customFormat="1" ht="20.25">
      <c r="A16" s="43">
        <v>2210</v>
      </c>
      <c r="B16" s="44"/>
      <c r="C16" s="31"/>
      <c r="D16" s="24">
        <v>510393.8</v>
      </c>
      <c r="E16" s="26">
        <v>510393.7</v>
      </c>
      <c r="F16" s="24">
        <v>73228</v>
      </c>
      <c r="G16" s="27">
        <v>72721.1</v>
      </c>
      <c r="H16" s="24">
        <v>583621.8</v>
      </c>
      <c r="I16" s="24">
        <f t="shared" si="0"/>
        <v>583114.8</v>
      </c>
    </row>
    <row r="17" spans="1:9" s="40" customFormat="1" ht="20.25">
      <c r="A17" s="43">
        <v>2220</v>
      </c>
      <c r="B17" s="44"/>
      <c r="C17" s="31"/>
      <c r="D17" s="24">
        <v>17726</v>
      </c>
      <c r="E17" s="24">
        <v>17725.8</v>
      </c>
      <c r="F17" s="28">
        <v>5285.8</v>
      </c>
      <c r="G17" s="24">
        <v>5226.1</v>
      </c>
      <c r="H17" s="24">
        <v>23011.8</v>
      </c>
      <c r="I17" s="24">
        <f t="shared" si="0"/>
        <v>22951.9</v>
      </c>
    </row>
    <row r="18" spans="1:9" s="40" customFormat="1" ht="20.25">
      <c r="A18" s="43">
        <v>2230</v>
      </c>
      <c r="B18" s="44"/>
      <c r="C18" s="31"/>
      <c r="D18" s="24">
        <v>203831.5</v>
      </c>
      <c r="E18" s="24">
        <v>203820</v>
      </c>
      <c r="F18" s="24">
        <v>3787.6</v>
      </c>
      <c r="G18" s="24">
        <v>3522.3</v>
      </c>
      <c r="H18" s="24">
        <v>207619.1</v>
      </c>
      <c r="I18" s="24">
        <f t="shared" si="0"/>
        <v>207342.3</v>
      </c>
    </row>
    <row r="19" spans="1:9" s="40" customFormat="1" ht="20.25">
      <c r="A19" s="43">
        <v>2240</v>
      </c>
      <c r="B19" s="44"/>
      <c r="C19" s="31"/>
      <c r="D19" s="24">
        <v>144059.6</v>
      </c>
      <c r="E19" s="24">
        <v>144052.2</v>
      </c>
      <c r="F19" s="24">
        <v>8791</v>
      </c>
      <c r="G19" s="24">
        <v>8493.1</v>
      </c>
      <c r="H19" s="24">
        <v>152850.6</v>
      </c>
      <c r="I19" s="24">
        <f t="shared" si="0"/>
        <v>152545.30000000002</v>
      </c>
    </row>
    <row r="20" spans="1:9" s="40" customFormat="1" ht="20.25">
      <c r="A20" s="43">
        <v>2250</v>
      </c>
      <c r="B20" s="44"/>
      <c r="C20" s="31"/>
      <c r="D20" s="24">
        <v>79978.1</v>
      </c>
      <c r="E20" s="24">
        <v>79976.4</v>
      </c>
      <c r="F20" s="24">
        <v>5055.7</v>
      </c>
      <c r="G20" s="24">
        <v>4943.4</v>
      </c>
      <c r="H20" s="24">
        <v>85033.8</v>
      </c>
      <c r="I20" s="24">
        <f t="shared" si="0"/>
        <v>84919.79999999999</v>
      </c>
    </row>
    <row r="21" spans="1:9" s="40" customFormat="1" ht="20.25">
      <c r="A21" s="43">
        <v>2260</v>
      </c>
      <c r="B21" s="44"/>
      <c r="C21" s="31"/>
      <c r="D21" s="24">
        <v>843831.6</v>
      </c>
      <c r="E21" s="24">
        <v>843815.7</v>
      </c>
      <c r="F21" s="24">
        <v>188334.5</v>
      </c>
      <c r="G21" s="24">
        <v>188130</v>
      </c>
      <c r="H21" s="24">
        <v>1032166.1</v>
      </c>
      <c r="I21" s="24">
        <f t="shared" si="0"/>
        <v>1031945.7</v>
      </c>
    </row>
    <row r="22" spans="1:9" s="40" customFormat="1" ht="20.25">
      <c r="A22" s="43">
        <v>2270</v>
      </c>
      <c r="B22" s="44"/>
      <c r="C22" s="32"/>
      <c r="D22" s="24">
        <v>183574.4</v>
      </c>
      <c r="E22" s="24">
        <v>182999.4</v>
      </c>
      <c r="F22" s="24">
        <v>3095.7</v>
      </c>
      <c r="G22" s="24">
        <v>2953.6</v>
      </c>
      <c r="H22" s="24">
        <v>186670.1</v>
      </c>
      <c r="I22" s="24">
        <f t="shared" si="0"/>
        <v>185953</v>
      </c>
    </row>
    <row r="23" spans="1:9" s="40" customFormat="1" ht="20.25">
      <c r="A23" s="43">
        <v>2281</v>
      </c>
      <c r="B23" s="43"/>
      <c r="C23" s="33"/>
      <c r="D23" s="24">
        <v>2000</v>
      </c>
      <c r="E23" s="24">
        <v>2000</v>
      </c>
      <c r="F23" s="24">
        <v>181.8</v>
      </c>
      <c r="G23" s="24">
        <v>181.8</v>
      </c>
      <c r="H23" s="24">
        <v>2181.8</v>
      </c>
      <c r="I23" s="24">
        <f t="shared" si="0"/>
        <v>2181.8</v>
      </c>
    </row>
    <row r="24" spans="1:9" s="40" customFormat="1" ht="20.25">
      <c r="A24" s="43">
        <v>2282</v>
      </c>
      <c r="B24" s="43"/>
      <c r="C24" s="33"/>
      <c r="D24" s="24">
        <v>1894.3</v>
      </c>
      <c r="E24" s="24">
        <v>1884.3</v>
      </c>
      <c r="F24" s="24">
        <v>9.9</v>
      </c>
      <c r="G24" s="24">
        <v>8.5</v>
      </c>
      <c r="H24" s="24">
        <v>1904.2</v>
      </c>
      <c r="I24" s="24">
        <f t="shared" si="0"/>
        <v>1892.8</v>
      </c>
    </row>
    <row r="25" spans="1:9" s="40" customFormat="1" ht="20.25">
      <c r="A25" s="43">
        <v>2400</v>
      </c>
      <c r="B25" s="45"/>
      <c r="C25" s="3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1:9" s="40" customFormat="1" ht="20.25">
      <c r="A26" s="43">
        <v>2610</v>
      </c>
      <c r="B26" s="44"/>
      <c r="C26" s="3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1:9" s="40" customFormat="1" ht="20.25">
      <c r="A27" s="43">
        <v>2620</v>
      </c>
      <c r="B27" s="44"/>
      <c r="C27" s="31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s="40" customFormat="1" ht="20.25">
      <c r="A28" s="43">
        <v>2630</v>
      </c>
      <c r="B28" s="44"/>
      <c r="C28" s="3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s="40" customFormat="1" ht="20.25">
      <c r="A29" s="43">
        <v>2700</v>
      </c>
      <c r="B29" s="45"/>
      <c r="C29" s="34"/>
      <c r="D29" s="24">
        <v>98100.1</v>
      </c>
      <c r="E29" s="24">
        <v>98086.4</v>
      </c>
      <c r="F29" s="24">
        <v>495.3</v>
      </c>
      <c r="G29" s="24">
        <v>495.3</v>
      </c>
      <c r="H29" s="24">
        <v>98595.40000000001</v>
      </c>
      <c r="I29" s="24">
        <f t="shared" si="0"/>
        <v>98581.7</v>
      </c>
    </row>
    <row r="30" spans="1:9" s="40" customFormat="1" ht="20.25">
      <c r="A30" s="43">
        <v>2800</v>
      </c>
      <c r="B30" s="45"/>
      <c r="C30" s="34"/>
      <c r="D30" s="24">
        <v>3356</v>
      </c>
      <c r="E30" s="24">
        <v>3351</v>
      </c>
      <c r="F30" s="24">
        <v>1450.9</v>
      </c>
      <c r="G30" s="24">
        <v>1426</v>
      </c>
      <c r="H30" s="24">
        <v>4806.9</v>
      </c>
      <c r="I30" s="24">
        <f t="shared" si="0"/>
        <v>4777</v>
      </c>
    </row>
    <row r="31" spans="1:9" s="40" customFormat="1" ht="20.25">
      <c r="A31" s="43">
        <v>3110</v>
      </c>
      <c r="B31" s="44"/>
      <c r="C31" s="31"/>
      <c r="D31" s="24">
        <v>26440</v>
      </c>
      <c r="E31" s="24">
        <v>26434.5</v>
      </c>
      <c r="F31" s="24">
        <v>13021.1</v>
      </c>
      <c r="G31" s="24">
        <v>12988.9</v>
      </c>
      <c r="H31" s="24">
        <v>39461.1</v>
      </c>
      <c r="I31" s="24">
        <f t="shared" si="0"/>
        <v>39423.4</v>
      </c>
    </row>
    <row r="32" spans="1:9" s="40" customFormat="1" ht="20.25">
      <c r="A32" s="43">
        <v>3120</v>
      </c>
      <c r="B32" s="44"/>
      <c r="C32" s="31"/>
      <c r="D32" s="24">
        <v>9610.1</v>
      </c>
      <c r="E32" s="24">
        <v>9610.1</v>
      </c>
      <c r="F32" s="24">
        <v>0</v>
      </c>
      <c r="G32" s="24">
        <v>0</v>
      </c>
      <c r="H32" s="24">
        <v>9610.1</v>
      </c>
      <c r="I32" s="24">
        <f t="shared" si="0"/>
        <v>9610.1</v>
      </c>
    </row>
    <row r="33" spans="1:9" s="40" customFormat="1" ht="20.25">
      <c r="A33" s="43">
        <v>3130</v>
      </c>
      <c r="B33" s="44"/>
      <c r="C33" s="31"/>
      <c r="D33" s="24">
        <v>642.8</v>
      </c>
      <c r="E33" s="24">
        <v>642.8</v>
      </c>
      <c r="F33" s="24">
        <v>3522.3</v>
      </c>
      <c r="G33" s="24">
        <v>3522.2</v>
      </c>
      <c r="H33" s="24">
        <v>4165.1</v>
      </c>
      <c r="I33" s="24">
        <f t="shared" si="0"/>
        <v>4165</v>
      </c>
    </row>
    <row r="34" spans="1:9" s="40" customFormat="1" ht="20.25">
      <c r="A34" s="43">
        <v>3140</v>
      </c>
      <c r="B34" s="44"/>
      <c r="C34" s="31"/>
      <c r="D34" s="24">
        <v>27747.1</v>
      </c>
      <c r="E34" s="24">
        <v>27741.4</v>
      </c>
      <c r="F34" s="24">
        <v>1484</v>
      </c>
      <c r="G34" s="24">
        <v>1484</v>
      </c>
      <c r="H34" s="24">
        <v>29231.1</v>
      </c>
      <c r="I34" s="24">
        <f t="shared" si="0"/>
        <v>29225.4</v>
      </c>
    </row>
    <row r="35" spans="1:9" s="40" customFormat="1" ht="20.25">
      <c r="A35" s="43">
        <v>3160</v>
      </c>
      <c r="B35" s="44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0</v>
      </c>
    </row>
    <row r="36" spans="1:9" s="40" customFormat="1" ht="20.25">
      <c r="A36" s="43">
        <v>3210</v>
      </c>
      <c r="B36" s="44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s="40" customFormat="1" ht="2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s="40" customFormat="1" ht="2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s="40" customFormat="1" ht="20.25">
      <c r="A39" s="46" t="s">
        <v>80</v>
      </c>
      <c r="B39" s="10"/>
      <c r="C39" s="10"/>
      <c r="D39" s="73"/>
      <c r="E39" s="73"/>
      <c r="F39" s="10"/>
      <c r="G39" s="47"/>
      <c r="H39" s="72" t="s">
        <v>14</v>
      </c>
      <c r="I39" s="72"/>
    </row>
    <row r="40" spans="4:9" ht="12.75">
      <c r="D40" s="71" t="s">
        <v>6</v>
      </c>
      <c r="E40" s="71"/>
      <c r="G40" s="17"/>
      <c r="H40" s="70" t="s">
        <v>3</v>
      </c>
      <c r="I40" s="70"/>
    </row>
  </sheetData>
  <sheetProtection/>
  <mergeCells count="14">
    <mergeCell ref="D6:F6"/>
    <mergeCell ref="A9:A10"/>
    <mergeCell ref="B9:B10"/>
    <mergeCell ref="C9:C10"/>
    <mergeCell ref="D9:E9"/>
    <mergeCell ref="F9:G9"/>
    <mergeCell ref="H9:I9"/>
    <mergeCell ref="A12:A13"/>
    <mergeCell ref="B12:B13"/>
    <mergeCell ref="C12:I12"/>
    <mergeCell ref="H40:I40"/>
    <mergeCell ref="D40:E40"/>
    <mergeCell ref="H39:I39"/>
    <mergeCell ref="D39:E39"/>
  </mergeCells>
  <printOptions/>
  <pageMargins left="0.75" right="0.24" top="0.73" bottom="0.77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2019-02-25T16:35:58Z</cp:lastPrinted>
  <dcterms:created xsi:type="dcterms:W3CDTF">2018-02-22T08:58:51Z</dcterms:created>
  <dcterms:modified xsi:type="dcterms:W3CDTF">2019-02-25T16:43:11Z</dcterms:modified>
  <cp:category/>
  <cp:version/>
  <cp:contentType/>
  <cp:contentStatus/>
</cp:coreProperties>
</file>