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tabRatio="853" activeTab="6"/>
  </bookViews>
  <sheets>
    <sheet name="1001010" sheetId="1" r:id="rId1"/>
    <sheet name="1001050" sheetId="2" r:id="rId2"/>
    <sheet name="1001080" sheetId="3" r:id="rId3"/>
    <sheet name="1001100" sheetId="4" r:id="rId4"/>
    <sheet name="1001200" sheetId="5" r:id="rId5"/>
    <sheet name="1001170" sheetId="6" r:id="rId6"/>
    <sheet name="1002010" sheetId="7" r:id="rId7"/>
    <sheet name="1002030" sheetId="8" r:id="rId8"/>
    <sheet name="1002060" sheetId="9" r:id="rId9"/>
    <sheet name="1002070" sheetId="10" r:id="rId10"/>
    <sheet name="1002120" sheetId="11" r:id="rId11"/>
    <sheet name="1002130" sheetId="12" r:id="rId12"/>
    <sheet name="1003010" sheetId="13" r:id="rId13"/>
    <sheet name="1003020" sheetId="14" r:id="rId14"/>
    <sheet name="1003070" sheetId="15" r:id="rId15"/>
    <sheet name="1003080" sheetId="16" r:id="rId16"/>
    <sheet name="1003090" sheetId="17" r:id="rId17"/>
    <sheet name="1003100" sheetId="18" r:id="rId18"/>
    <sheet name="1004010 " sheetId="19" r:id="rId19"/>
    <sheet name="1004020" sheetId="20" r:id="rId20"/>
    <sheet name="1004070" sheetId="21" r:id="rId21"/>
    <sheet name="1006010" sheetId="22" r:id="rId22"/>
    <sheet name="1006050" sheetId="23" r:id="rId23"/>
    <sheet name="1006060" sheetId="24" r:id="rId24"/>
    <sheet name="1006070" sheetId="25" r:id="rId25"/>
    <sheet name="1006080" sheetId="26" r:id="rId26"/>
    <sheet name="1006090" sheetId="27" r:id="rId27"/>
    <sheet name="1006100" sheetId="28" r:id="rId28"/>
    <sheet name="1006280" sheetId="29" r:id="rId29"/>
    <sheet name="1006360" sheetId="30" r:id="rId30"/>
    <sheet name="1007010" sheetId="31" r:id="rId31"/>
    <sheet name="1007020" sheetId="32" r:id="rId32"/>
    <sheet name="1007040" sheetId="33" r:id="rId33"/>
    <sheet name="Лист23" sheetId="34" r:id="rId34"/>
  </sheets>
  <definedNames>
    <definedName name="_xlnm.Print_Area" localSheetId="3">'1001100'!$A$1:$M$41</definedName>
    <definedName name="_xlnm.Print_Area" localSheetId="4">'1001200'!$A$1:$P$41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A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A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A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Автор</author>
  </authors>
  <commentList>
    <comment ref="A3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3.xml><?xml version="1.0" encoding="utf-8"?>
<comments xmlns="http://schemas.openxmlformats.org/spreadsheetml/2006/main">
  <authors>
    <author>Автор</author>
  </authors>
  <commentList>
    <comment ref="A3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3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<sst xmlns="http://schemas.openxmlformats.org/spreadsheetml/2006/main" count="4153" uniqueCount="1129">
  <si>
    <t>Міністерство внутрішніх справ України</t>
  </si>
  <si>
    <t>(найменування головного розпорядника коштів державного бюджету)</t>
  </si>
  <si>
    <t>Затрат</t>
  </si>
  <si>
    <t>од.</t>
  </si>
  <si>
    <t>тис.грн.</t>
  </si>
  <si>
    <t>Продукту</t>
  </si>
  <si>
    <t>грн.</t>
  </si>
  <si>
    <t>Якості</t>
  </si>
  <si>
    <t>відс.</t>
  </si>
  <si>
    <t>шт.</t>
  </si>
  <si>
    <t>Інформація про виконання результативних показників, що характеризують виконання бюджетної програми</t>
  </si>
  <si>
    <t>С.М. Шевнін</t>
  </si>
  <si>
    <t>Кількість розроблених нормативно-правових актів</t>
  </si>
  <si>
    <t>внутрішній облік</t>
  </si>
  <si>
    <t>Ефективності</t>
  </si>
  <si>
    <t>Керівництво та управління у сфері охорони державного кордону України</t>
  </si>
  <si>
    <t xml:space="preserve">(код програмної класифікації видатків </t>
  </si>
  <si>
    <t>(назва бюджетної програми)</t>
  </si>
  <si>
    <t>та кредитування бюджету)</t>
  </si>
  <si>
    <t>№ п/п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</si>
  <si>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</si>
  <si>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</si>
  <si>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</si>
  <si>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</si>
  <si>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</si>
  <si>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 xml:space="preserve">Відхилення </t>
  </si>
  <si>
    <t>Загальний фонд</t>
  </si>
  <si>
    <t>Спеціальний фонд</t>
  </si>
  <si>
    <t>Разом</t>
  </si>
  <si>
    <t>1.</t>
  </si>
  <si>
    <t>Кількість самостійних структурних підрозділів</t>
  </si>
  <si>
    <t>штат</t>
  </si>
  <si>
    <t>2.</t>
  </si>
  <si>
    <t>Чисельність військовослужбовців</t>
  </si>
  <si>
    <t>чол.</t>
  </si>
  <si>
    <t>Кількість спланованих і проведених спільних міжнародних (прикордонних) операцій</t>
  </si>
  <si>
    <t>план основних заходів ДПСУ</t>
  </si>
  <si>
    <t>3.</t>
  </si>
  <si>
    <t>Співвідношення чисельності особового складу центрального апарату до загальної чисельності служби</t>
  </si>
  <si>
    <t>Середньомісячні витрати на грошове забезпечення 1-го військовослужбовця</t>
  </si>
  <si>
    <t>Середньомісячні витрати на заробітну плату 1-го працівника</t>
  </si>
  <si>
    <t>4.</t>
  </si>
  <si>
    <t>Середня вартість 1-го людинодня перебування у відрядженні</t>
  </si>
  <si>
    <t>Рівень вчасно проведених спільних міжнародних (прикордонних) операцій</t>
  </si>
  <si>
    <t>Рівень прийняття нормативно-правових актів у загальній кількості розроблених</t>
  </si>
  <si>
    <t xml:space="preserve">Директор ДФОП МВС України </t>
  </si>
  <si>
    <t>(підпис)</t>
  </si>
  <si>
    <t>(ініціали і прізвище)</t>
  </si>
  <si>
    <t>Матеріально-технічне забезпечення Державної прикордонної служби України та утримання її особового складу</t>
  </si>
  <si>
    <t>Чисельність працівників</t>
  </si>
  <si>
    <t>Виплата підйомної допомоги військовослужбовцям при переміщеннях</t>
  </si>
  <si>
    <t>Виплата одноразової грошової допомоги у разі загибелі, каліцтва або інвалідності військовослужбовців</t>
  </si>
  <si>
    <t>5.</t>
  </si>
  <si>
    <t>Кількість літаків та вертольотів</t>
  </si>
  <si>
    <t>6.</t>
  </si>
  <si>
    <t>Кількість кораблів та катерів</t>
  </si>
  <si>
    <t>7.</t>
  </si>
  <si>
    <t>Кількість автомобілів та мотоциклів</t>
  </si>
  <si>
    <t>8.</t>
  </si>
  <si>
    <t>Загальна кошторисна вартість будівництва малого катеру</t>
  </si>
  <si>
    <t>9.</t>
  </si>
  <si>
    <t>Кількість осіб, що перебувають на медичному забезпеченні</t>
  </si>
  <si>
    <t>10.</t>
  </si>
  <si>
    <t>Загальна кошторисна вартість об'єктів будівництва службових приміщень</t>
  </si>
  <si>
    <t>титульний список</t>
  </si>
  <si>
    <t>11.</t>
  </si>
  <si>
    <t>12.</t>
  </si>
  <si>
    <t>Загальна кошторисна вартість об'єктів реконструкції</t>
  </si>
  <si>
    <t>13.</t>
  </si>
  <si>
    <t>Придбано пально-мастильних матеріалів протягом року</t>
  </si>
  <si>
    <t>тонн</t>
  </si>
  <si>
    <t>Кількість випадків виплат одноразової грошової допомоги у разі загибелі, каліцтва або інвалідності військовослужбовців</t>
  </si>
  <si>
    <t>Кількість випадків виплат підйомної допомоги при переміщеннях</t>
  </si>
  <si>
    <t>Кількість придбаних котлів опалення</t>
  </si>
  <si>
    <t>Середньодобова чисельність військовослужбовців, забезпечених харчуванням</t>
  </si>
  <si>
    <t>Кількість малих катерів, що будуються</t>
  </si>
  <si>
    <t>Кількість модернізованих програмно-технічних комплексів автоматизованого прикордонного контролю ГАРТ 1/П</t>
  </si>
  <si>
    <t>14.</t>
  </si>
  <si>
    <t>кв. м.</t>
  </si>
  <si>
    <t>15.</t>
  </si>
  <si>
    <t>16.</t>
  </si>
  <si>
    <t>17.</t>
  </si>
  <si>
    <t>18.</t>
  </si>
  <si>
    <t>19.</t>
  </si>
  <si>
    <t>Кількість придбаних глибинних та відцентрових насосів</t>
  </si>
  <si>
    <t>20.</t>
  </si>
  <si>
    <t>21.</t>
  </si>
  <si>
    <t>Кількість придбаних транспортних засобів спеціального призначення</t>
  </si>
  <si>
    <t>Середньомісячні витрати на заробітну плату одного працівника</t>
  </si>
  <si>
    <t>Середньомісячні витрати на грошове забезпечення одного військовослужбовця</t>
  </si>
  <si>
    <t>Середня сума підйомної допомоги при переміщеннях на одного військовослужбовця</t>
  </si>
  <si>
    <t>Середньодобові витрати на харчування 1-го військовослужбовця</t>
  </si>
  <si>
    <t>Середні витрати на забезпечення речовим майном 1-го військовослужбовця</t>
  </si>
  <si>
    <t>Середня вартість 1-го котла опалення</t>
  </si>
  <si>
    <t>Середньорічні витрати на забезпечення ліками одного хворого</t>
  </si>
  <si>
    <t>Середні витрати на придбання та доставку 1-ї тони пального</t>
  </si>
  <si>
    <t>Середні витрати з ремонту 1-го корабля</t>
  </si>
  <si>
    <t>Середні витрати з ремонту 1-го катеру 1 рангу</t>
  </si>
  <si>
    <t>Середня вартість 1-го придбаного транспортного засобу спеціального призначення</t>
  </si>
  <si>
    <t>Середня вартість 1-го придбаного комплекту обладнання для розгортання модернізованої системи супутникового зв'язку Держприкордонслужби України</t>
  </si>
  <si>
    <t>Середня вартість 1-го модернізованого програмно-технічних комплексу автоматизованого прикордонного контролю ГАРТ 1/П</t>
  </si>
  <si>
    <t>22.</t>
  </si>
  <si>
    <t>23.</t>
  </si>
  <si>
    <t>Середня вартість 1- го придбаного  глибинного та відцентрового насосу</t>
  </si>
  <si>
    <t>Середня сума одноразової грошової допомоги у разі загибелі, каліцтва або інвалідності на 1-го військовослужбовця</t>
  </si>
  <si>
    <t>Рівень продовження ресурсу експлуатації кораблів і катерів</t>
  </si>
  <si>
    <t>звіт</t>
  </si>
  <si>
    <t>Рівень виконання робіт з реконструкції об'єктів</t>
  </si>
  <si>
    <t>Рівень виконання робіт з капітального ремонту об'єктів</t>
  </si>
  <si>
    <t>Підготовка кадрів та підвищення кваліфікації Національною академією Державної прикордонної служби України</t>
  </si>
  <si>
    <t>Кількість вищих навчальних закладів</t>
  </si>
  <si>
    <t>Чисельність  військовослужбовців (крім курсантів)</t>
  </si>
  <si>
    <t>Опалювальна площа приміщень Національної академії</t>
  </si>
  <si>
    <t>Кількість підготовлених офіцерів для комплектування первинних посад</t>
  </si>
  <si>
    <t>Кількість підготовлених офіцерів для комплектування посад керівного складу</t>
  </si>
  <si>
    <t>Кількість підготовлених офіцерів для комплектування посад науково-педагогічного складу</t>
  </si>
  <si>
    <t>Загальна кількість офіцерів-випускників, які забезпечені речовим майном</t>
  </si>
  <si>
    <t>Придбано пального протягом року</t>
  </si>
  <si>
    <t>Середньомісячні витрати на грошове забезпечення одного військовослужбовця (крім курсантів)</t>
  </si>
  <si>
    <t>Середньорічна вартість підготовки одного фахівця</t>
  </si>
  <si>
    <t>Середньорічна вартість підвищення кваліфікації одного фахівця</t>
  </si>
  <si>
    <t>Середня вартість забезпечення речовим майном 1-го офіцера-випускника</t>
  </si>
  <si>
    <t>Середня вартість 1-ї тони палива з доставкою</t>
  </si>
  <si>
    <t>Середня вартість опалення 1-го кв.м. приміщень Національної академії</t>
  </si>
  <si>
    <t>Співвідношення кількості фахівців, які пройшли підвищення кваліфікації у ВВНЗ до загальної кількості військовослужбовців</t>
  </si>
  <si>
    <t>Рівень забезпечення речовим майном офіцерів-випускників</t>
  </si>
  <si>
    <t>Будівництво (придбання) житла для військовослужбовців Державної прикордонної служби України</t>
  </si>
  <si>
    <t>Загальна кошторисна вартість об'єктів будівництва</t>
  </si>
  <si>
    <t>проектно-кошторисна документація</t>
  </si>
  <si>
    <t>Загальна площа об'єктів будівництва</t>
  </si>
  <si>
    <t>Загальна площа об'єктів, яка потребує реконструкції</t>
  </si>
  <si>
    <t>Загальна площа пускових об'єктів будівництва</t>
  </si>
  <si>
    <t>Кількість перехідних об'єктів будівництва, на яких проводяться проектно-вишукувальні роботи</t>
  </si>
  <si>
    <t>Кількість перехідних об'єктів реконструкції, на яких проводяться проектно-вишукувальні роботи</t>
  </si>
  <si>
    <t>Середня вартість робіт з будівництва 1-го кв. м житла</t>
  </si>
  <si>
    <t>Середня вартість з реконструкції 1-го кв. м об'єктів під службове житло</t>
  </si>
  <si>
    <t>Рівень готовності пускових об'єктів будівництва житла</t>
  </si>
  <si>
    <t>проектна документація, акти виконаних робіт</t>
  </si>
  <si>
    <t>Рівень готовності перехідних об'єктів будівництва житла</t>
  </si>
  <si>
    <t>Рівень готовності реконструкції пускових об'єктів під службове житло</t>
  </si>
  <si>
    <t>Рівень готовності реконструкції перехідних об'єктів під службове житло</t>
  </si>
  <si>
    <t>Рівень виконання проектно-вишукувальних робіт</t>
  </si>
  <si>
    <t>Заходи з інженерно-технічного облаштування кордону</t>
  </si>
  <si>
    <t>км.</t>
  </si>
  <si>
    <t>Вартість робіт з улаштування протитанкових ровів та траншей</t>
  </si>
  <si>
    <t>Вартість робіт з розроблення та утримання контрольно-слідових смуг</t>
  </si>
  <si>
    <t>Вартість робіт з улаштування невибухових інженерних загороджень</t>
  </si>
  <si>
    <t>Вартість проведення проектно-вишукувальних робіт</t>
  </si>
  <si>
    <t>Протяжність протитанкових ровів та траншей</t>
  </si>
  <si>
    <t>Середня вартість робіт з улаштування 1 км протитанкових ровів та траншей</t>
  </si>
  <si>
    <t>тис. грн.</t>
  </si>
  <si>
    <t>Середня вартість робіт з розроблення та утримання 1 км контрольно-слідових смуг</t>
  </si>
  <si>
    <t>Середня вартість робіт з улаштування 1 км рокадної дороги</t>
  </si>
  <si>
    <t>Середня вартість робіт з улаштування 1 км невибухових інженерних загороджень</t>
  </si>
  <si>
    <t>Середня вартість робіт з улаштування 1-го опорного пункту (позиції)</t>
  </si>
  <si>
    <t>Видатки для Адміністрації Державної прикордонної служби України на реалізацію заходів щодо підвищення обороноздатності і безпеки держави</t>
  </si>
  <si>
    <t>Кількість придбаних бронетранспортерів</t>
  </si>
  <si>
    <t>Кількість придбаних боєприпасів</t>
  </si>
  <si>
    <t>штатний розпис</t>
  </si>
  <si>
    <t>Середньомісячні витрати на грошове забезпечення одного військовослужбовця строкової служби</t>
  </si>
  <si>
    <t>за 2017 рік</t>
  </si>
  <si>
    <t>ПКМУ від05.04.2014 № 85, штатний розпис</t>
  </si>
  <si>
    <t>Кількість відряджень особового складу</t>
  </si>
  <si>
    <t>управлінський облік, штатний розпис</t>
  </si>
  <si>
    <t>управлінський облік, фактично затверджений документ</t>
  </si>
  <si>
    <t>управлінський облік</t>
  </si>
  <si>
    <t>внутрішньогосподарський облік</t>
  </si>
  <si>
    <t>внутрішньогосподарський облік, авансові звіти</t>
  </si>
  <si>
    <t xml:space="preserve">Загальна чисельність військовослужбовців (крім військовослужбовців строкової служби) </t>
  </si>
  <si>
    <t>Чисельність військовослужбовців, що безпосередньо приймають участь у воєнних конфліктах чи антитерористичній операції, інших заходах в умовах особливого періоду</t>
  </si>
  <si>
    <t>Чисельність військовослужбовців строкової служби</t>
  </si>
  <si>
    <t>Загальна кількість осіб, які забезпечуються речовим майном</t>
  </si>
  <si>
    <t>Середньодобова чисельність військовослужбовців, що забезпечуються харчуванням</t>
  </si>
  <si>
    <t>Кількість транспортних засобів</t>
  </si>
  <si>
    <t>Загальна кошторисна вартість робіт з реконструкції</t>
  </si>
  <si>
    <t>Загальна кошторисна вартість робіт з капітального ремонту</t>
  </si>
  <si>
    <t>договір, акти виконаних робіт</t>
  </si>
  <si>
    <t>Кількість розроблених та впроваджених дослідно-конструкторських робіт</t>
  </si>
  <si>
    <t>Кількість придбаних безпілотних авіаційних комплексів</t>
  </si>
  <si>
    <t>Відремонтовано кораблів</t>
  </si>
  <si>
    <t>Кількість придбаних комплектів обладнання для модернізації системи супутникового зв'язку Держприкордонслужби України</t>
  </si>
  <si>
    <t>Площа збудованих об'єктів</t>
  </si>
  <si>
    <t>Площа відреконструйованих об'єктів</t>
  </si>
  <si>
    <t>Площа об'єктів капітального ремонту</t>
  </si>
  <si>
    <t>палан закупівель, договори</t>
  </si>
  <si>
    <t>Відремонтовано катерів</t>
  </si>
  <si>
    <t>титульний список, проектно-кошторисна документація</t>
  </si>
  <si>
    <t>Середньомісячні витрати на грошове забезпечення одного військовослужбовця, що безпосередньо приймає участь у воєнних конфліктах чи антитерористичній операції, інших заходах в умовах особливого періоду</t>
  </si>
  <si>
    <t>Середня вартість 1-го безпілотного авіаційного комплексу</t>
  </si>
  <si>
    <t>Середня вартість 1-го бронетранспортера</t>
  </si>
  <si>
    <t>Середні витрати на проведення однієї дослідно-конструкторської роботи</t>
  </si>
  <si>
    <t>Середня вартість робіт з будівництва 1 кв.м</t>
  </si>
  <si>
    <t>Середня вартість робіт з реконструкції 1 кв.м</t>
  </si>
  <si>
    <t>Середня вартість робіт з капітального ремонту 1 кв.м</t>
  </si>
  <si>
    <t>Рівень виконання робіт з будівництва об'єктів</t>
  </si>
  <si>
    <t>Рівень виконання плану закупівель на відповідний рік (спеціальні транспортні засоби, бронетранспортери, безпілотні літальні апарати тощо)</t>
  </si>
  <si>
    <t>Чисельність курсантів (з числа осіб, які не перебували на військовій службі)</t>
  </si>
  <si>
    <t>Чисельність курсантів (з числа осіб, які перебували на військовій службі)</t>
  </si>
  <si>
    <t xml:space="preserve">кв. м. </t>
  </si>
  <si>
    <t>Придбано ризографу</t>
  </si>
  <si>
    <t>Кількість придбаного комп'ютерного обладнання</t>
  </si>
  <si>
    <t>Середньомісячні витрати на грошове забезпечення одного курсанта (з числа осіб, які не перебували на військовій службі)</t>
  </si>
  <si>
    <t>Середньомісячні витрати на грошове забезпечення одного курсанта (з числа осіб, які перебували на військовій службі)</t>
  </si>
  <si>
    <t>Середня вартість 1-ї одиниці  комп'ютерного обладнання для використання в навчальному процессі</t>
  </si>
  <si>
    <t>Рівень працевлаштування випускників-курсантів за фахом</t>
  </si>
  <si>
    <t>Кількість особового складу, що підвищив кваліфікацію</t>
  </si>
  <si>
    <t>Кількість особового складу, що що перебувають на квартирному обліку станом на 01.01.2017</t>
  </si>
  <si>
    <t>Площа перехідних об'єктів будівництва</t>
  </si>
  <si>
    <t>Площа пускових об'єктів реконструкції</t>
  </si>
  <si>
    <t>Площа перехідних об'єктів реконструкції</t>
  </si>
  <si>
    <t>Кількість квартир та кімнат, отриманих в результаті будівництва та реконструкції житла</t>
  </si>
  <si>
    <t>Кількість придбаних квартир на вторинному ринку та на умовах пайової участі</t>
  </si>
  <si>
    <t>Площа придбаних квартир на вторинному ринку та на умовах пайової участі</t>
  </si>
  <si>
    <t>Середня вартість закупівлі 1 кв. м. житла</t>
  </si>
  <si>
    <t>Частка осіб, хабезпечених житлом від загальної кількості тих, що перебувають на квартирному обліку</t>
  </si>
  <si>
    <t>Вартість робіт з прокладання рокадної дороги</t>
  </si>
  <si>
    <t>Вартість робіт з прокладання переходів рокадної дороги через складні або нестардантні ділянки місцевості</t>
  </si>
  <si>
    <t>Вартість завершення робіт з улаштування фортифікаційних опорних пунктів та позицій</t>
  </si>
  <si>
    <t>Вартість робіт з будівництва та реконструкції будівель розгорнутих підрозділів</t>
  </si>
  <si>
    <t>Вартість завершення робіт та розгортання нових комплексів відеоконтролю та сигналізації</t>
  </si>
  <si>
    <t>Вартість оформлення правовстановлюючих документів на право постійного користування земельними ділянками для інженерно-технічного облаштування кордону</t>
  </si>
  <si>
    <t>Вартість облаштування підрозділів інвентарним майном</t>
  </si>
  <si>
    <t>Вартість встановлення на визначених напрямках веж спостереження та зв'язку</t>
  </si>
  <si>
    <t>Протяжність розроблених та утриманих контрольно-слідових смуг</t>
  </si>
  <si>
    <t>Протяжність прокладеної рокадної дороги</t>
  </si>
  <si>
    <t>Кількість прокладених переходів рокадної дороги через складні або нестандартні ділянки місцевості</t>
  </si>
  <si>
    <t>Протяжність улаштованих невибухових інженерних загороджень</t>
  </si>
  <si>
    <t>Кількість введених в експлуатацію фортифікаційних опорних пунктів та позицій</t>
  </si>
  <si>
    <t>Площа збудованих та реконструйованих будівель для розгортання підрозділів</t>
  </si>
  <si>
    <t>Кількість введених в експлуатацію комплексів відеоконтролю та сигналізації</t>
  </si>
  <si>
    <t>Кількість виготовлених проектів землеустрою щодо відведення земельних ділянок</t>
  </si>
  <si>
    <t>Кількість підрозділів, облаштованих інвентарним майном</t>
  </si>
  <si>
    <t>Кількість встановлених на визначених напрямках веж спостереження та зв'язку</t>
  </si>
  <si>
    <t>Кількість виконаних проектно-вишукувальних робіт</t>
  </si>
  <si>
    <t>Середня вартість робіт з улаштування 1-го прокладеного переходу</t>
  </si>
  <si>
    <t>Середня вартість робіт з будівництва та реконструкції 1 кв. м. будівель</t>
  </si>
  <si>
    <t>Середня вартість робіт з розгортання 1-го комплексу відеоконтролю та сигналізації</t>
  </si>
  <si>
    <t>Середня вартість робіт з виготовлення проекту землеустрою щодо відведення земельних ділянок</t>
  </si>
  <si>
    <t>Середня вартість облаштування інвентарним майном 1-го підрозділу</t>
  </si>
  <si>
    <t>Середня вартість встановлення на визначених напрямках однієї вежі спостереження та зв'язку</t>
  </si>
  <si>
    <t>Середня вартість однієї проектно-вишукувальної роботи</t>
  </si>
  <si>
    <t>Рівень виконання робіт у 2017 році від загальної вартості затвердженого Плану заходів</t>
  </si>
  <si>
    <t xml:space="preserve">проектно-кошторисна документація, акти виконаних </t>
  </si>
  <si>
    <t>кв.м.</t>
  </si>
  <si>
    <t>Закупівля військової техніки</t>
  </si>
  <si>
    <t>Закупівля автобусів</t>
  </si>
  <si>
    <t>Закупівля озброєння</t>
  </si>
  <si>
    <t>Закупівля боєприпасів</t>
  </si>
  <si>
    <t>Створення Центрального сховища біометричних даних</t>
  </si>
  <si>
    <t>Закупівля обладнання для створення автоматизованих робочих місць фіксації біометричних даних</t>
  </si>
  <si>
    <t>Закупівля засобів ідентифікації для проведення модернізації автоматизованих робочих місць</t>
  </si>
  <si>
    <t>Закупівля спеціального програмно-апаратного комплексу захисту та підтримки від кібератак системи управління інформаційною безпекою</t>
  </si>
  <si>
    <t>Закупівля спеціальних інформаційно-телекомунікаційних терміналів</t>
  </si>
  <si>
    <t>Закупівля радіозасобів стандарту DMR (для оперативних підрозділів)</t>
  </si>
  <si>
    <t>Кількість придбаної військової техніки</t>
  </si>
  <si>
    <t>Кількість придбаних автобусів</t>
  </si>
  <si>
    <t>Кількість придбаного озброєння</t>
  </si>
  <si>
    <t>Кількість створених автоматизованих робочих місць фіксації біометричних даних</t>
  </si>
  <si>
    <t>Кількість модернізованих автоматизованих робочих місць засобами ідентифікації</t>
  </si>
  <si>
    <t>Кількість спеціальних інформаційно-телекомунікаційних терміналів</t>
  </si>
  <si>
    <t>Кількість радіозасобів стандарту DMR (для оперативних підрозділів)</t>
  </si>
  <si>
    <t>Середня вартість одиниці військової техніки</t>
  </si>
  <si>
    <t>Середня вартість одного автобуса</t>
  </si>
  <si>
    <t>Середня вартість одиниці озброєння</t>
  </si>
  <si>
    <t>Середня вартість одиниці боєприпасів</t>
  </si>
  <si>
    <t>Середня вартість створення одного автоматизованого робочого місця фіксації біометричних даних</t>
  </si>
  <si>
    <t>Середня вартість одного засобу ідентифікації для модернізації автоматизованого робочого місця</t>
  </si>
  <si>
    <t>Середня вартість одного спеціального інформаційно-телекомунікаційного термінала</t>
  </si>
  <si>
    <t>Середня вартість одного радіозасобу стандарту DMR (для оперативних підрозділів)</t>
  </si>
  <si>
    <t>Рівень забезпеченості автобусами</t>
  </si>
  <si>
    <t>Рівень введення в експлуатацію Центрального сховища біометричних даних</t>
  </si>
  <si>
    <t>Рівень забезпеченості автоматизованими робочими місцями фіксації біометричних даних</t>
  </si>
  <si>
    <t>Рівень забезпеченості спеціальними інформаційно-телекомунікаційними терміналами</t>
  </si>
  <si>
    <t>Рівень забезпеченості радіозасобами стандарту DMR (для оперативних підрозділів)</t>
  </si>
  <si>
    <t>Рівень модернізації автоматизованих робочих місць засобами ідентифікації</t>
  </si>
  <si>
    <t>план закупівель, договори</t>
  </si>
  <si>
    <t>(ініціали і прізвище) </t>
  </si>
  <si>
    <t>(підпис) </t>
  </si>
  <si>
    <t>Директор ДФОП МВС України</t>
  </si>
  <si>
    <t xml:space="preserve">Статистична звітність </t>
  </si>
  <si>
    <t>Рівень завершених і впроваджених у практику методичних рекомендацій  та науково-аналітичних матеріалів</t>
  </si>
  <si>
    <t xml:space="preserve">Плановий показник </t>
  </si>
  <si>
    <t>Середньомісячні витрати на заробітну плату на одну штатну одиницю</t>
  </si>
  <si>
    <t>Середньомісячний розмір грошового забезпечення одного відрядженого військовослужбовця (без компенсації ПДФО)</t>
  </si>
  <si>
    <t>Тематичні плани прикладних розробок</t>
  </si>
  <si>
    <t>Середня вартість видання одного примірника</t>
  </si>
  <si>
    <t xml:space="preserve">Внутрішній облік </t>
  </si>
  <si>
    <t xml:space="preserve">Середня вартість однієї методичної рекомендації </t>
  </si>
  <si>
    <t>Ефективності </t>
  </si>
  <si>
    <t>Звіт про підсумки роботи</t>
  </si>
  <si>
    <t>Публікації наукових статей</t>
  </si>
  <si>
    <t>Видання збірників коментарів, висновків до нормативних актів</t>
  </si>
  <si>
    <t xml:space="preserve">Кількість монографій, підручників </t>
  </si>
  <si>
    <t>План науково-аналітичного та прогнозного супроводження</t>
  </si>
  <si>
    <t>Кількість науково-аналітичних матеріалів</t>
  </si>
  <si>
    <t xml:space="preserve">План заходів </t>
  </si>
  <si>
    <t xml:space="preserve">Кількість методичних рекомендацій для суб'єктів боротьби з організованою злочинністю </t>
  </si>
  <si>
    <t>Продукту </t>
  </si>
  <si>
    <t>Штатний розпис</t>
  </si>
  <si>
    <t>осіб</t>
  </si>
  <si>
    <t>Працівники</t>
  </si>
  <si>
    <t>Відряджений військовослужбовець</t>
  </si>
  <si>
    <t>Затрат </t>
  </si>
  <si>
    <t>разом </t>
  </si>
  <si>
    <t>спеціальний фонд </t>
  </si>
  <si>
    <t>загальний фонд </t>
  </si>
  <si>
    <t>Відхилення </t>
  </si>
  <si>
    <t>Виконано за звітний період </t>
  </si>
  <si>
    <t>Затверджено паспортом бюджетної програми на звітний період </t>
  </si>
  <si>
    <t>Джерело інформації </t>
  </si>
  <si>
    <t>Одиниця виміру </t>
  </si>
  <si>
    <t>Показники </t>
  </si>
  <si>
    <t>N з/п </t>
  </si>
  <si>
    <t>(назва бюджетної програми) </t>
  </si>
  <si>
    <t>(код програмної класифікації видатків кредитування бюджету) </t>
  </si>
  <si>
    <t>Наукове та інформаційно-аналітичне забезпечення заходів по боротьбі з організованою злочинністю і корупцією</t>
  </si>
  <si>
    <t>С. М. Шевнін</t>
  </si>
  <si>
    <t>Рівень відшкодування збитків, нанесених державі</t>
  </si>
  <si>
    <t>Рівень виконання запланованих заходів пов'язаних з керівництвом та управлінням Національною гвардією України</t>
  </si>
  <si>
    <t>Кількість перевірок фінансово-господарської діяльності на одного виконавця</t>
  </si>
  <si>
    <t>Середній розмір вихідної допомоги при звільнені одного військовослужбовця (без урахування компенсації податку з доходів фізичних осіб)</t>
  </si>
  <si>
    <t>Середньомісячний розмір грошового забезпечення одного військовослужбовця, який приймає участь в АТО, бойових діях, виконанні бойових завдань (без урахування компенсації податку з доходів фізичних осіб)</t>
  </si>
  <si>
    <t>Середньомісячні витрати на заробітну плату одного державного службовця</t>
  </si>
  <si>
    <t xml:space="preserve">Середньомісячний розмір грошового забезпечення одного військовослужбовця (без урахування одноразової грошової допомоги при звільненні та компенсації податку з доходів фізичних осіб)
грн
</t>
  </si>
  <si>
    <t>днів</t>
  </si>
  <si>
    <t>Службове навантаження на одного працівника під час виїздів та підсумкових перевірок робочими групами ГУ Національної гвардії України</t>
  </si>
  <si>
    <t>Відшкодовано збитків, нанесених державі</t>
  </si>
  <si>
    <t>Виявлено матеріальних збитків, нанесених державі</t>
  </si>
  <si>
    <t>Кількість перевірок фінансово-господарської діяльності, які проводяться фахівцями ГУ Національної гвардії України</t>
  </si>
  <si>
    <t>Проведено командно-штабних тренувань, в тому числі міжвідомчих</t>
  </si>
  <si>
    <t>Кількість навчальних зборів з посадовими особами різного рівня</t>
  </si>
  <si>
    <t>Кількість виїздів та підсумкових перевірок робочими групами ГУ Національної гвардії України</t>
  </si>
  <si>
    <t>Кількість військовослужбовців, що беруть участь в АТО, бойових діях, виконанні бойових завдань</t>
  </si>
  <si>
    <t>Кількість військовослужбовців, що підлягають звільненню протягом року</t>
  </si>
  <si>
    <t xml:space="preserve">штатний
розпис,
управлінський облік
</t>
  </si>
  <si>
    <t>Чисельність державних службовців та працівників</t>
  </si>
  <si>
    <t>Керівництво та управління Національною гвардією України</t>
  </si>
  <si>
    <t>внутрішня звітність</t>
  </si>
  <si>
    <t>Рівень виконання робіт з будівництва, реконструкції, капітального ремонту приміщень,  інженерних мереж</t>
  </si>
  <si>
    <t>Рівень укомплектованості засобами технічного захисту інформації</t>
  </si>
  <si>
    <t>Рівень забезпеченості засобами радіозв'язку та телекомунікаційним обладнанням</t>
  </si>
  <si>
    <t>Рівень забезпеченості спеціалізованої автомобільною технікою</t>
  </si>
  <si>
    <t>Рівень забезпеченості бронетанковою технікою</t>
  </si>
  <si>
    <t>Справність авіаційної техніки</t>
  </si>
  <si>
    <t>Рівень забезпеченості військ озброєнням та засобами радіаційно-хімічного захисту</t>
  </si>
  <si>
    <t>Рівень забезпеченості підрозділів інженерною технікою, майном та боєприпасами</t>
  </si>
  <si>
    <t>Рівень забезпеченості особового складу засобами бронезахисту протикульового та спеціального класі</t>
  </si>
  <si>
    <t>Рівень виконання призову громадян України на строкову військову службу до лав Національної гвардії України</t>
  </si>
  <si>
    <t>Рівень погашення кредиторської заборгованості, зареєстрованої в органах Державної казначейської служби станом на 01.01.2017 (без урахування кредиторської заборгованості, яка виникла в АР Крим)</t>
  </si>
  <si>
    <t>Частка маршрутів з охорони громадського порядку за допомогою пересувних засобів у загальній кількості маршрутів</t>
  </si>
  <si>
    <t>Рівень забезпечення охорони об'єктів дипломатичного призначення та особливо-важливих об'єктів</t>
  </si>
  <si>
    <t>Рівень виконання завдань з конвоювання арештованих і засуджених, охорони підсудних під час судового процесу</t>
  </si>
  <si>
    <t>Рівень виконання завдань по несенню патрульно-постової служби, виконанню завдань під час масових заходів, проведенню спеціальних операцій</t>
  </si>
  <si>
    <t>пректно-кошторисна вартість, акти виконаних робіт</t>
  </si>
  <si>
    <t>Середні витрати будівництва 1 пог. м. інженерних мереж</t>
  </si>
  <si>
    <t>Середня вартість проектно-вишукувальних робіт з капітального будівництва одного об'єкта</t>
  </si>
  <si>
    <t xml:space="preserve">Середня вартість робіт з реконструкції 1 кв. м. об'єкта
тис
</t>
  </si>
  <si>
    <t>Середня вартість робіт з капітального ремонту 1 пог. м інженерних мереж</t>
  </si>
  <si>
    <t>Середня вартість робіт з капітального ремонту 1 кв. м. нежитлових об'єктів</t>
  </si>
  <si>
    <t xml:space="preserve">Середня вартість робіт з капітального ремонту 1 кв. м. приміщень казармено-житлового фонду
тис
</t>
  </si>
  <si>
    <t>Середня вартість одиниці проведених робіт з експлуатації (модернізації) авіаційної техніки</t>
  </si>
  <si>
    <t>Середня вартість придбання одиниці засобу технічного захисту інформації</t>
  </si>
  <si>
    <t>Середня вартість одиниці засобу радіозв'язку (телекомунікаційного обладнання)</t>
  </si>
  <si>
    <t>Середня вартість придбання одиниці спеціалізованої автомобільної техніки</t>
  </si>
  <si>
    <t>Середня вартість ремонту (модернізації) одиниці бронетанкової техніки</t>
  </si>
  <si>
    <t>Середня вартість придбання одиниці бронетанкової техніки</t>
  </si>
  <si>
    <t>Середньодобова вартість харчування одного військовослужбовця строкової служби</t>
  </si>
  <si>
    <t>Середній розмір виплати одноразової грошової допомоги в разі загибелі або інвалідності особовому складу</t>
  </si>
  <si>
    <t>Середній розмір вихідної допомоги при звільнені одного військовослужбовця строкової служби</t>
  </si>
  <si>
    <t>Середній розмір вихідної допомоги при звільнені одного військовослужбовця, крім військовослужбовців строкової служби (без урахування компенсації податку з доходів фізичних осіб)</t>
  </si>
  <si>
    <t xml:space="preserve">Середньомісячний розмір грошового забезпечення одного військовослужбовця, який приймає участь в АТО, бойових діях, виконанні бойових завдань (без урахування компенсації податку з доходів фізичних осіб)
грн
</t>
  </si>
  <si>
    <t>Середньомісячний розмір грошового забезпечення одного військовослужбовця строкової служби</t>
  </si>
  <si>
    <t>Середньомісячний розмір грошового забезпечення одного військовослужбовця, крім військовослужбовців строкової служби (без урахування одноразової грошової допомоги при звільненні та компенсації податку з доходів фізичних осіб)</t>
  </si>
  <si>
    <t>Протяжність інженерних мереж, що збудовані</t>
  </si>
  <si>
    <t>техніко-економічне обґрунтування</t>
  </si>
  <si>
    <t>Кількість об'єктів капітального будівництва, на яких проведено проектно-вишукувальні роботи</t>
  </si>
  <si>
    <t>Площа об'єктів, на яких проведено реконструкцію</t>
  </si>
  <si>
    <t>пог.м</t>
  </si>
  <si>
    <t>Протяжність інженерних мереж, на яких проведено капітальний ремонт</t>
  </si>
  <si>
    <t>Площа об'єктів нежитлового фонду, на яких проведено капітальний ремонт</t>
  </si>
  <si>
    <t>Площа приміщень казармено-житлового фонду, на яких проведено капітальний ремонт</t>
  </si>
  <si>
    <t>Кількість придбаних засобів бронезахисту протикульового та спеціального класів для особового складу</t>
  </si>
  <si>
    <t>Виконано робіт з технічної експлуатації та модернізації авіаційної техніки</t>
  </si>
  <si>
    <t xml:space="preserve">Кількість придбаних засобів технічного захисту інформації
</t>
  </si>
  <si>
    <t>Кількість придбаних засобів радіозв'язку та телекомунікаційного обладнання</t>
  </si>
  <si>
    <t>Кількість відремонтованої (модернізованої) бронетанкової техніки</t>
  </si>
  <si>
    <t>Кількість придбаної бронетанкової техніки</t>
  </si>
  <si>
    <t>Кількість придбаної спеціалізованої автомобільної техніки</t>
  </si>
  <si>
    <t>штатний розпис, управлінський облік</t>
  </si>
  <si>
    <t>Призвано громадян України на строкову військову службу до лав Національної гвардії України</t>
  </si>
  <si>
    <t>Кількість затримань за скоєння злочину та адміністративні порушення під час охорони об'єктів дипломатичного призначення</t>
  </si>
  <si>
    <t>Чисельність особового складу, що залучається до несення бойової служби з охорони об'єктів дипломатичного призначення (на добу)</t>
  </si>
  <si>
    <t>Кількість об'єктів дипломатичного призначення, що охороняються</t>
  </si>
  <si>
    <t xml:space="preserve">Кількість варт з охорони спеціальних вантажів
</t>
  </si>
  <si>
    <t>Кількість затримань за крадіжки матеріальних цінностей на особливо-важливих об'єктах</t>
  </si>
  <si>
    <t>Кількість затримань за порушення перепускного режиму на особливо-важливих об'єктах</t>
  </si>
  <si>
    <t>Кількість затримань за спробу проникнення на особливо-важливі об'єкти</t>
  </si>
  <si>
    <t>Чисельність особового складу, що залучається до несення бойової служби по охороні особливо-важливих державних об'єктів (на добу)</t>
  </si>
  <si>
    <t>акти міжвідомчих комісій</t>
  </si>
  <si>
    <t>Кількість особливо-важливих об'єктів, що охороняються</t>
  </si>
  <si>
    <t>Чисельність осіб, узятих під варту, засуджених до позбавлення волі, що перевезені вартами Національної гвардії України</t>
  </si>
  <si>
    <t>Виконано завдань екстрадиції</t>
  </si>
  <si>
    <t>Кількість варт по перевезенню осіб, узятих під варту, засуджених до позбавлення волі</t>
  </si>
  <si>
    <t>Кількість планових залізничних та автошляхових варт по перевезенню спецконтингенту</t>
  </si>
  <si>
    <t>Кількість вилученої зброї та бойових припасів</t>
  </si>
  <si>
    <t>Кількість затримань особовим складом підрозділів, військових частин з охорони громадського порядку за кримінальні правопорушення</t>
  </si>
  <si>
    <t>Кількість затримань особовим складом підрозділів, військових частин з охорони громадського порядку за адміністративні правопорушення</t>
  </si>
  <si>
    <t>Кількість щоденних маршрутів, в т. ч. піших, та маршрутів, що здійснюються за допомогою пересувних засобів з охорони громадського порядку</t>
  </si>
  <si>
    <t>Загальна кошторисна вартість об'єктів, на яких проводиться капітальний ремонт</t>
  </si>
  <si>
    <t>Загальна кошторисна вартість будівництва нежитлових об'єктів та об'єктів, на яких проводиться реконструкція</t>
  </si>
  <si>
    <t>Кількість військовослужбовців строкової служби, що підлягають звільненню протягом року</t>
  </si>
  <si>
    <t>Кількість військовослужбовців, крім військовослужбовців строкової служби, що підлягають звільненню протягом року</t>
  </si>
  <si>
    <t>Кількість випадків, які дають право на отримання одноразової грошової допомоги в разі загибелі або інвалідності особового складу</t>
  </si>
  <si>
    <t>Чисельність особового складу залученого до несення бойової служби з охорони спеціальних вантажів (людино/годин)</t>
  </si>
  <si>
    <t>Загальна кількість маршрутів по перевезенню осіб, узятих під варту, засуджених до позбавлення волі</t>
  </si>
  <si>
    <t>Загальна кількість особового складу (чоловіко/раз), який залучається до несення служби з охорони громадського порядку</t>
  </si>
  <si>
    <t>Чисельність військовослужбовців (в т.ч. 11960 військовослужбовців строкової служби)</t>
  </si>
  <si>
    <t>Забезпечення виконання завдань та функцій Національної гвардії України</t>
  </si>
  <si>
    <t>Рівень погашення кредиторської заборгованості, зареєстрованої в органах Державної казначейської служби на 01.01.2017</t>
  </si>
  <si>
    <t>Рівень працевлаштованих у Національній гвардії України випускників</t>
  </si>
  <si>
    <t>Рівень випускників з відзнакою у загальній чисельності випускників</t>
  </si>
  <si>
    <t>Середньодобова вартість харчування одного курсанта (одного військовослужбовця строкової служби)</t>
  </si>
  <si>
    <t>Середній розмір вихідної допомоги при звільнені одного військовослужбовця, крім військовослужбовців строкової служби (без урахування компенсації податку з доходів фізичних осіб</t>
  </si>
  <si>
    <t>Середній розмір грошового забезпечення одного курсанта із числа військовослужбовців за контрактом (без урахування компенсації податку з доходів фізичних осіб)</t>
  </si>
  <si>
    <t>Середній розмір грошового забезпечення одного курсанта (без урахування компенсації податку з доходів фізичних осіб)</t>
  </si>
  <si>
    <t>ліцензія, штатний розпис</t>
  </si>
  <si>
    <t>Курсанти, в тому числі 742 курсанта із числа військовослужбовців за контрактом</t>
  </si>
  <si>
    <t>Кількість осіб, які навчаються у вищих навчальних закладах Національної гвардії України протягом року</t>
  </si>
  <si>
    <t>Кількість осіб, які закінчують курс навчання у вищих військово-навчальних закладах Національної гвардії України</t>
  </si>
  <si>
    <t>Військовослужбовці строкової служби</t>
  </si>
  <si>
    <t xml:space="preserve">Кількість військовослужбовців, крім військовослужбовців строкової служби, що підлягають звільненню протягом року
осіб
</t>
  </si>
  <si>
    <t>Чисельність військовослужбовців (в т.ч. 70 військовослужбовців строкової служби)</t>
  </si>
  <si>
    <t>організаційно-штатна структура Національної гвардії України</t>
  </si>
  <si>
    <t>Кількість навчальних закладів Національної гвардії України</t>
  </si>
  <si>
    <t xml:space="preserve">Підготовка кадрів для Національної гвардії України вищими навчальними закладаминавчальними закладами ІІІ і ІV рівнів акредитації </t>
  </si>
  <si>
    <t>Директор ДФОП  МВС України</t>
  </si>
  <si>
    <t xml:space="preserve">управлінський облік </t>
  </si>
  <si>
    <t>Питома вага осіб, які одужали, в загальній кількості хворих</t>
  </si>
  <si>
    <t>Середня вартість ліжко-дня в санаторно-курортних та реабілітаційних закладах лікування</t>
  </si>
  <si>
    <t>Середня вартість ліжко-дня в лікувально-профілактичних закладах</t>
  </si>
  <si>
    <t>Кількість ліжко-днів проведених особовим складом в лікувально-профілактичних закладах</t>
  </si>
  <si>
    <t>Чисельність пролікованих/реабілітованих хворих</t>
  </si>
  <si>
    <t>Чисельність пролікованих/реабілітованих хворих в т.ч.</t>
  </si>
  <si>
    <t>Чисельність осіб, які отримали послуги в санаторно-курортних та реабілітаційних закладах</t>
  </si>
  <si>
    <t>Кількість військовослужбовців строкової служби, що підлягають звільненню протягом року року</t>
  </si>
  <si>
    <t>Кількість медичних, санаторно-курортних та реабілітаційних закладів</t>
  </si>
  <si>
    <t>Чисельність військовослужбовців (в т.ч. 15 військовослужбовців строкової служби)</t>
  </si>
  <si>
    <t>Кількість ліжок у медичних, санаторно-курортних та реабілітаційних закладах</t>
  </si>
  <si>
    <t>Стаціонарне лікування військовослужбовців Національної гвардії України у власних медичних закладах</t>
  </si>
  <si>
    <t>Частка введених в експлуатацію пускових об'єктів</t>
  </si>
  <si>
    <t>управлінський облік, акти виконаних  робіт</t>
  </si>
  <si>
    <t>Рівень будівельної готовності перехідних об'єктів</t>
  </si>
  <si>
    <t>Частка осіб, які отримали житло в загальній кількості військовослужбовців, які перебувають на квартирному обліку</t>
  </si>
  <si>
    <t>Середній розмір грошової компенсації військовослужбовцям та членам їх сімей за належне їм до отримання жиле приміщення у розрахунку на одну сім'ю</t>
  </si>
  <si>
    <t>проектно-кошторисна документація, акти виконаних робіт</t>
  </si>
  <si>
    <t>Середня вартість 1 кв.м збудованого житла, будівництво якого розпочато в минулих роках</t>
  </si>
  <si>
    <t>Середня вартість будівництва 1 кв.м перехідних об'єктів</t>
  </si>
  <si>
    <t>управлінський облік, акти виконаних проектних робіт</t>
  </si>
  <si>
    <t>Середня вартість придбання 1 кв.м житла</t>
  </si>
  <si>
    <t>Кількість виготовлених проектів будівництва перехідних об'єктів</t>
  </si>
  <si>
    <t>управлінський облік, декларація про готовність об'єктів до експлуатації</t>
  </si>
  <si>
    <t>Кількість збудованих квартир, будівництво яких розпочато в минулих роках</t>
  </si>
  <si>
    <t>Загальна площа збудованих квартир, будівництво яких розпочато в минулих роках</t>
  </si>
  <si>
    <t>Площа збудованих пускових об'єктів у поточному році</t>
  </si>
  <si>
    <t>Площа збудованих перехідних об'єктів у поточному році</t>
  </si>
  <si>
    <t>управлінський облік, акти приймання-передачі</t>
  </si>
  <si>
    <t>Кількість придбаних квартир на умовах пайової участі та на вторинному ринку</t>
  </si>
  <si>
    <t>Загальна площа придбаного житла на вторинному ринку та на умовах пайової участі</t>
  </si>
  <si>
    <t>договір на виконання проектних робіт</t>
  </si>
  <si>
    <t>Кошторисна вартість виготовлення проекту будівництва</t>
  </si>
  <si>
    <t>Кошторисна вартість будівництва пускових об'єктів у поточному році</t>
  </si>
  <si>
    <t>Загальна кошторисна вартість пускових об'єктів</t>
  </si>
  <si>
    <t>Кошторисна вартість будівництва перехідних об'єктів в поточному році</t>
  </si>
  <si>
    <t>Загальна кошторисна вартість перехідних об'єктів</t>
  </si>
  <si>
    <t>Кількість військовослужбовців, які перебувають на квартирному обліку станом на 01.01.2017</t>
  </si>
  <si>
    <t>Будівництво (придбання) житла для військовослужбовців Національної гвардії України</t>
  </si>
  <si>
    <t>Рівень збільшення забезпеченості в засобах зв'язку та криптографічного захисту інформації</t>
  </si>
  <si>
    <t>Рівень збільшення справності авіаційної техніки</t>
  </si>
  <si>
    <t>Рівень збільшення забезпеченості модернізованою бронетехнікою артилерійських дивізіонів</t>
  </si>
  <si>
    <t>Рівень збільшення забезпеченості приладами спостереження до стрілецької зброї</t>
  </si>
  <si>
    <t>Рівень збільшення забезпеченості боєприпасами до засобів ближнього бою</t>
  </si>
  <si>
    <t>Рівень збільшення забезпеченості боєприпасами до стрілецької зброї</t>
  </si>
  <si>
    <t>Рівень збільшення забезпеченості засобами ближнього бою</t>
  </si>
  <si>
    <t>Рівень збільшення забезпеченості стрілецькою зброєю</t>
  </si>
  <si>
    <t>Рівень збільшення забезпеченості військовою технікою тилу</t>
  </si>
  <si>
    <t>Рівень збільшення забезпеченості спеціалізованою автомобільною технікою</t>
  </si>
  <si>
    <t>Рівень збільшення забезпеченості бронетанковим озброєнням (технікою)</t>
  </si>
  <si>
    <t>Рівень збільшення забезпеченості спеціальними медичними автомобілями</t>
  </si>
  <si>
    <t>Середня вартість комплекту засобів зв'язку та криптографічного захисту інформації</t>
  </si>
  <si>
    <t>Середня вартість капітального ремонту одиниці авіаційної техніки</t>
  </si>
  <si>
    <t>Середня вартість модернізації одиниці бронетехніки артилерійських дивізіонів</t>
  </si>
  <si>
    <t>Середня вартість одиниці приладу спостереження до стрілецької зброї</t>
  </si>
  <si>
    <t>Середня вартість 1 тисячі боєприпасів до засобів ближнього бою</t>
  </si>
  <si>
    <t>Середня вартість 1 тисячі боєприпасів до стрілецької зброї</t>
  </si>
  <si>
    <t>Середня вартість одиниці засобу ближнього бою</t>
  </si>
  <si>
    <t>Середня вартість одиниці стрілецької зброї</t>
  </si>
  <si>
    <t>Середня вартість одиниці військової техніки тилу</t>
  </si>
  <si>
    <t>Середня вартість одиниці спеціалізованої автомобільної техніки</t>
  </si>
  <si>
    <t>Середня вартість одиниці бронетанкового озброєння (техніки)</t>
  </si>
  <si>
    <t>Середня вартість одиниці спеціального медичного автомобіля</t>
  </si>
  <si>
    <t>Кількість придбаних засобів зв'язку та криптографічного захисту інформації</t>
  </si>
  <si>
    <t>Кількість авіаційної техніки, на якій проведено роботи з капітального ремонту</t>
  </si>
  <si>
    <t>Кількість модернізованої бронетехніки для артилерійських дивізіонів</t>
  </si>
  <si>
    <t>Кількість придбаних приладів спостереження до стрілецької зброї</t>
  </si>
  <si>
    <t>тис.од.</t>
  </si>
  <si>
    <t>Кількість придбаних боєприпасів до засобів ближнього бою</t>
  </si>
  <si>
    <t>Кількість придбаних боєприпасів до стрілецької зброї</t>
  </si>
  <si>
    <t>Кількість придбаної стрілецької зброї</t>
  </si>
  <si>
    <t>Кількість придбаної військової техніки тилу</t>
  </si>
  <si>
    <t>Кількість придбаного бронетанкового озброєння (техніки)</t>
  </si>
  <si>
    <t>Кількість придбаної авіаційної техніки</t>
  </si>
  <si>
    <t>Кількість придбаних спеціальних медичних автомобілів</t>
  </si>
  <si>
    <t>Видатки для Національної гвардії України на реалізацію заходів щодо підвищення обороноздатності і безпеки держави</t>
  </si>
  <si>
    <t>Внутрішня звітність</t>
  </si>
  <si>
    <t>Питома вага прийнятих нормативно-правових актів у загальній кількості розроблених</t>
  </si>
  <si>
    <t>Рівень вчасно виконаних доручень у їх загальній кількості</t>
  </si>
  <si>
    <t>Управлінський облік, внутрішньогосподарський облік</t>
  </si>
  <si>
    <t>Вартість одного людино-дня перебування у відрядженні за кордоном</t>
  </si>
  <si>
    <t xml:space="preserve">Внутрішньогосподаоський облік </t>
  </si>
  <si>
    <t>Вартість одного людино-дня перебування у відрядженні в межах України</t>
  </si>
  <si>
    <t>Кількість розроблених нормативно-правових актів на одного виконавця</t>
  </si>
  <si>
    <t>Кількість опрацьованих доручень,  скарг та звернень громадян на одного працівника</t>
  </si>
  <si>
    <t>Середньомісячний розмір грошового забезпечення одного поліцейського, який бере безпосередню участь в антитерористичній операції (без урахування  компенсації податку з доходів фізичних осіб)</t>
  </si>
  <si>
    <t>Середній розмір виплат одноразової грошової допомоги при звільненні зі служби</t>
  </si>
  <si>
    <t>Середньомісячні витрати на заробітну плату на одного працівника</t>
  </si>
  <si>
    <t>Середньомісячний розмір грошового забезпечення  одного поліцейського (без урахування одноразової грошової допомоги при звільненні та компенсації податку з доходів фізичних осіб)</t>
  </si>
  <si>
    <t>Кількість людино-днів перебування у відрядженні за кордоном</t>
  </si>
  <si>
    <t>Кількість людино-днів перебування у відрядженні в межах України</t>
  </si>
  <si>
    <t>Кількість виконаних доручень,  скарг та звернень громадян</t>
  </si>
  <si>
    <t>Кількість відряджень за кордон</t>
  </si>
  <si>
    <t>Кількість відряджень в межах України</t>
  </si>
  <si>
    <t>Управлінський облік</t>
  </si>
  <si>
    <t>Кількість працівників поліції, що матимуть право на виплату одноразової грошової допомоги при звільненні зі служби</t>
  </si>
  <si>
    <t>Чисельність поліцейських, які беруть безпосередню участь в антитерористичній операції</t>
  </si>
  <si>
    <t>Штатний розклад, управлінський облік</t>
  </si>
  <si>
    <t>Чисельність поліцейських</t>
  </si>
  <si>
    <t>Кількість департаментів, управлінь та відділів</t>
  </si>
  <si>
    <t>Керівництво та управління діяльністю Національної поліції України</t>
  </si>
  <si>
    <t>Акти виконаних робіт</t>
  </si>
  <si>
    <t>Рівень виконання робіт з реконструкції адміністративних об'єктів</t>
  </si>
  <si>
    <t>Рівень будівельної готовності житлових об'єктів</t>
  </si>
  <si>
    <t>Рівень виконання робіт з капітального ремонту адміністративних об'єктів</t>
  </si>
  <si>
    <t>Внутрішньогосподарський облік</t>
  </si>
  <si>
    <t>Питома вага розкриття злочинів зі збуту наркотичних речовин з числа зареєстрованих у звітному періоді</t>
  </si>
  <si>
    <t>Питома вага розкритих злочинів у сфері службової діяльності  з числа зареєстрованих у звітному періоді</t>
  </si>
  <si>
    <t>Питома вага розкритих злочинів проти життя і здоров'я особи з числа зареєстрованих у звітному періоді</t>
  </si>
  <si>
    <t>Питома вага відпрацьованих викликів патрульною поліцією з числа зареєстрованих у звітному періоді</t>
  </si>
  <si>
    <t>Питома вага відшкодованих збитків від викритих кримінальних правопорушень, що вчинені з використанням інформаційних технологій з числа зареєстрованих у звітному періоді</t>
  </si>
  <si>
    <t>Питома вага відшкодованих збитків від викритих кримінальних правопорушень економічної спрямованості з числа зареєстрованих у звітному періоді</t>
  </si>
  <si>
    <t>Бухгалтерський та фінансовий облік</t>
  </si>
  <si>
    <t>Рівень погашення кредиторської заборгованості, зареєстрованої в ДКСУ, станом на 01.01.2017</t>
  </si>
  <si>
    <t>Проектно-кошторисна документація, акти виконаних робіт</t>
  </si>
  <si>
    <t>Середня вартість проектно-вишукувальних робіт з капітального ремонту та реконструкції одного об'єкта</t>
  </si>
  <si>
    <t>Середня вартість робіт з реконструкції одного квадратного метра адміністративних об'єктів</t>
  </si>
  <si>
    <t>Середня вартість робіт з будівництва одного квадратного метра житлових об'єктів</t>
  </si>
  <si>
    <t>Середня вартість робіт капітального ремонту одного квадратного метра адміністративних об'єктів</t>
  </si>
  <si>
    <t>Середня вартість придбаної одиниці  спеціальної техніки та обладнання</t>
  </si>
  <si>
    <t>Середня вартість придбаної одиниці озброєння</t>
  </si>
  <si>
    <t>Середня вартість придбаної одиниці спеціалізованого автотранспорту</t>
  </si>
  <si>
    <t>Внутрішньогосподарський облік, постанова КМУ від 22.11.2004 № 1591</t>
  </si>
  <si>
    <t>Витрати на харчування на 1 діто-день в позаміських закладах оздоровлення та відпочинку</t>
  </si>
  <si>
    <t>Витрати на харчування на 1 діто-день в дошкільних навчальних закладах</t>
  </si>
  <si>
    <t>Внутрішньогосподарський облік, постанова КМУ від 16.06.1992 № 336</t>
  </si>
  <si>
    <t>Середньодобова вартість харчування на одну особу в спецустановах</t>
  </si>
  <si>
    <t>Середній розмір виплати одноразової грошової допомоги при звільненні зі служби</t>
  </si>
  <si>
    <t>Середній розмір виплат одноразової грошової допомоги в разі загибелі (смерті) чи втрати працездатності поліцейського, колишніх осіб рядового і начальницького складу органів внутрішніх справ</t>
  </si>
  <si>
    <t>Внутрішньогосподарський облік, постанова КМУ від 22.07.2015 № 522</t>
  </si>
  <si>
    <t>Середньомісячні витрати на заробітну плату одного працівника, що бере безпосередню участь у антитерористичній операції</t>
  </si>
  <si>
    <t>Внутрішньогосподарський облік, постанова КМУ від 20.01.2016 №18</t>
  </si>
  <si>
    <t>Середньомісячний розмір грошового забезпечення одного поліцейського (без урахування одноразової грошової допомоги при звільненні та компенсації податку з доходів фізичних осіб)</t>
  </si>
  <si>
    <t xml:space="preserve">Техніко-економічні обгрунтування </t>
  </si>
  <si>
    <t>Кількість об'єктів капітального ремонту та реконструкції на яких проведено проектно-вишукувальні роботи</t>
  </si>
  <si>
    <t>Площа адміністративних об'єктів на якій проведена реконструкція</t>
  </si>
  <si>
    <t>Площа побудованих житлових об'єктів</t>
  </si>
  <si>
    <t>Площа відремонтованих адміністративних об'єктів</t>
  </si>
  <si>
    <t>Кількість придбаної спеціальної техніки та обладнання</t>
  </si>
  <si>
    <t>Кількість придбаного спеціалізованого автотранспорту</t>
  </si>
  <si>
    <t>Кількість дітей, що отримують відпочинок в дитячих закладах, що належать до сфери управління Національної поліції</t>
  </si>
  <si>
    <t>Кількість дітей, що отримують дошкільну освіту  в дитячих закладах, що належать до сфери управління Національної поліції.</t>
  </si>
  <si>
    <t>Кількість виявлених кримінальних правопорушень у сфері протидії кіберзлочинності, що знаходяться у провадженні</t>
  </si>
  <si>
    <t>Кількість викликів, відпрацьованих патрульною поліцією</t>
  </si>
  <si>
    <t>Кількість розслідуваних кримінальних проваджень</t>
  </si>
  <si>
    <t>Кількість зареєстрованих заяв і повідомлень про події, що загрожують особистій чи публічній безпеці</t>
  </si>
  <si>
    <t>Кількість виявлених злочинів у сфері кіберзлочинності</t>
  </si>
  <si>
    <t>Кількість виявлених наркопритонів та фактів збуту наркотиків</t>
  </si>
  <si>
    <t>Проектно-кошторисна документація</t>
  </si>
  <si>
    <t>Загальна кошторисна вартість реконструкції адміністративних об'єктів</t>
  </si>
  <si>
    <t>Загальна кошторисна вартість капітального ремонту адміністративних об'єктів</t>
  </si>
  <si>
    <t>Загальна кошторисна вартість будівництва житлових об'єктів</t>
  </si>
  <si>
    <t>Кількість осіб, які утримуються в спеціальних установах поліції з метою забезпечення досудового слідства, судового розгляду та виконання адміністративних стягнень</t>
  </si>
  <si>
    <t xml:space="preserve">Кількість працівників поліції, колишніх осіб рядового і начальницького складу органів внутрішніх справ, що матимуть право на виплату одноразової грошової допомоги при звільненні зі служби
</t>
  </si>
  <si>
    <t>Кількість випадків, які дають право на отримання одноразової грошової допомоги в разі загибелі (смерті) чи втрати працездатності поліцейських, колишніх осіб рядового і начальницького складу органів внутрішніх справ</t>
  </si>
  <si>
    <t>Чисельність працівників, які беруть участь у забезпеченні проведення антитерористичної операції</t>
  </si>
  <si>
    <t>Наказ Національної поліції України від 04.02.2016 № 97</t>
  </si>
  <si>
    <t>Кількість спеціальних установ поліції (ізоляторів тимчасового тримання)</t>
  </si>
  <si>
    <t>Управлінський облік, штатний розклад</t>
  </si>
  <si>
    <t>Управлінський облік, наказ МВС України від 13.01.2017 №10</t>
  </si>
  <si>
    <t>Кількість установ МВС, щодо яких здійснюються заходи з ліквідації (припинення), у зв'язку із передачею функцій до Національної поліції</t>
  </si>
  <si>
    <t>Управлінський облік, штатний розклад, постанова КМУ від 16.09.2015 № 730</t>
  </si>
  <si>
    <t>Кількість Головних управлінь в регіонах, міжрегіональних територіальних органів, установ та закладів, що належать до сфери управління Національної поліції</t>
  </si>
  <si>
    <t>Забезпечення діяльності підрозділів, установ та закладів Національної поліції України</t>
  </si>
  <si>
    <t>Частка застрахованих та зареєстрованих придбаних транспортних засобів спеціалізованого призначення</t>
  </si>
  <si>
    <t>Рівень забезпечення спеціальною, комп'ютерною технікою та засобами зв'язку</t>
  </si>
  <si>
    <t>Рівень забезпечення транспортними засобами спеціалізованого призначення</t>
  </si>
  <si>
    <t>Рівень забезпечення спеціальними засобами (бронежелети 2, 4, 5 класів, протигази панорамні, щити, електрошокери тощо)</t>
  </si>
  <si>
    <t>Рівень забезпечення боєприпасами</t>
  </si>
  <si>
    <t>Рівень забезпечення озброєнням</t>
  </si>
  <si>
    <t>Рівень забезпечення одностроєм поліцейських (речовим майном)</t>
  </si>
  <si>
    <t>Рівень забезпечення пально-мастильними матеріалами</t>
  </si>
  <si>
    <t>Середня вартість реєстрації та страхування транспортного засобу спеціалізованого призначення</t>
  </si>
  <si>
    <t>Середня вартість транспортного засобу спеціалізованого призначення</t>
  </si>
  <si>
    <t>Середня вартість одиниці спеціальних засобів (бронежелети 2, 4, 5 класів, протигази панорамні, щити, електрошокери тощо)</t>
  </si>
  <si>
    <t>Середня вартість одиниці однострою поліцейських (речового майна)</t>
  </si>
  <si>
    <t>Середня вартість одного літра пально-мастильних матеріалів</t>
  </si>
  <si>
    <t xml:space="preserve">Ефективності </t>
  </si>
  <si>
    <t>Кількість зареєстрованих та застрахованих транспортних засобів спеціалізованого призначення</t>
  </si>
  <si>
    <t>Кількість придбаної спеціальної, комп'ютерної техніки та засобів зв'язку</t>
  </si>
  <si>
    <t>Кількість придбаних транспортних засобів спеціалізованого призначення</t>
  </si>
  <si>
    <t>Кількість придбаних спеціальних засобів (бронежелети 2, 4, 5 класів, протигази панорамні, щити, електрошокери тощо)</t>
  </si>
  <si>
    <t>Кількість придбаного однострою поліцейських (речового майна)</t>
  </si>
  <si>
    <t>літр</t>
  </si>
  <si>
    <t>Кількість придбаних пально-мастильних матеріалів</t>
  </si>
  <si>
    <t>Витрати на  реєстрацію та страхування транспортних засобів спеціалізованого призначення</t>
  </si>
  <si>
    <t>Придбання спеціальної, комп'ютерної техніки та засобів зв'язку</t>
  </si>
  <si>
    <t>Придбання транспортних засобів спеціалізованого призначення</t>
  </si>
  <si>
    <t>Придбання спеціальних засобів (бронежелети 2, 4, 5 класів, протигази панорамні, щити, електрошокери тощо)</t>
  </si>
  <si>
    <t xml:space="preserve">Придбання боєприпасів
</t>
  </si>
  <si>
    <t>Придбання озброєння</t>
  </si>
  <si>
    <t>Придбання однострою поліцейських (речове майно)</t>
  </si>
  <si>
    <t>Придбання пально-мастильних матеріалів</t>
  </si>
  <si>
    <t xml:space="preserve">Видатки для Національної поліції України на реалізацію заходів щодо підвищення обороноздатності і безпеки держави
</t>
  </si>
  <si>
    <t>Рівень виготовлення проектно-кошторисної документації для реконструкції приміщення, в якому розміщуватиметься Служба</t>
  </si>
  <si>
    <t>Рівень виконання робіт з капітального ремонту покрівлі, системи опалення, внутрішньої електричної мережі.</t>
  </si>
  <si>
    <t>Рівень прийнятих нормативно-правових актів до розроблених</t>
  </si>
  <si>
    <t>Рівень вчасно виконаних доручень та опрацьованих листів</t>
  </si>
  <si>
    <t>Середні витрати на проведення капітального ремонту 1 п.м. внутрішньої електричної мережі</t>
  </si>
  <si>
    <t>Середні витрати на проведення капітального ремонту 1 п.м. системи опалення</t>
  </si>
  <si>
    <t>Середні витрати на проведення капітального ремонту 1 м.кв. покрівлі</t>
  </si>
  <si>
    <t>Середня вартість одного людино-дня перебування у відрядженні за кордон</t>
  </si>
  <si>
    <t>Середня вартість одного людино-дня перебування у відрядженні по України</t>
  </si>
  <si>
    <t>звітність</t>
  </si>
  <si>
    <t>Середньомісячні витрати на заробітну плату на 1 працівника</t>
  </si>
  <si>
    <t>Кількість розроблених проектів нормативно-правових актів на одного працівника</t>
  </si>
  <si>
    <t>Кількість опрацьованих листів, звернень в тому числі доручень Уряду на одного працівника</t>
  </si>
  <si>
    <t>кошторисна документація, акти виконаних робіт</t>
  </si>
  <si>
    <t>пог.м.</t>
  </si>
  <si>
    <t>Протяжність прокладеної системи опалення</t>
  </si>
  <si>
    <t>Протяжність прокладеної внутрішньої електричної мережі</t>
  </si>
  <si>
    <t>Площа об'єкту, на якому проведено капітальний ремонт покрівлі</t>
  </si>
  <si>
    <t>Кількість людино-днів перебування у відрядженні закордон</t>
  </si>
  <si>
    <t>Кількість людино-днів перебування у відрядженні по Україні</t>
  </si>
  <si>
    <t>Кількість розроблених проектно-кошторисних документацій з реконструкції приміщення, в якому розміщуватиметься Служба</t>
  </si>
  <si>
    <t>Кількість розроблених проектів нормативно-правових актів</t>
  </si>
  <si>
    <t>Кількість опрацьованих листів, звернень, в тому числі доручень Уряду</t>
  </si>
  <si>
    <t>Кількість відряджень по Україні</t>
  </si>
  <si>
    <t>проектно-кошторисна документація, акти виконанених робіт</t>
  </si>
  <si>
    <t>Кошторисна вартість капітального ремонту покрівлі, внутрішньої електричної мережі та системи опалення у приміщенні, в якому розміщуватиметься Служба</t>
  </si>
  <si>
    <t>Кількість автомобілів спеціального призначення</t>
  </si>
  <si>
    <t>Кількість підприємств, установ та організацій, які належать до сфери управління ДМС</t>
  </si>
  <si>
    <t>Площа орендованих адміністративних будівель</t>
  </si>
  <si>
    <t>Чисельність державних службовців</t>
  </si>
  <si>
    <t>Керівництво та управління у сфері міграції, громадянства, імміграції та реєстрації фізичних осіб</t>
  </si>
  <si>
    <t>Рівень забезпеченості паспортами громадян України</t>
  </si>
  <si>
    <t>Рівень виготовлення проектно-кошторисної документації з реконструкції об'єктів підпорядкованих підрозділів ДМС</t>
  </si>
  <si>
    <t>Рівень виконання робіт з капітального будівництва та ремонту об'єктів підпорядкованих підрозділів ДМС</t>
  </si>
  <si>
    <t>Рівень створення складових Єдиного державного демографічного реєстру для запровадження оформлення документів, що посвідчують особу та підтверджують громадянство України (заходи з інформатизації)</t>
  </si>
  <si>
    <t>Рівень забезпеченості каналами зв'язку захищеної телекомунікаційної мережі</t>
  </si>
  <si>
    <t>Середня вартість одного комплекту телекомунікаційного обладнання вузла захищеної телекомунікаційної мережі</t>
  </si>
  <si>
    <t>Середні витрати на проведення капітального будівництва 1 кв.м.</t>
  </si>
  <si>
    <t>Середня вартість створеного одного автоматизованого робочого місця для видачі паспорта</t>
  </si>
  <si>
    <t>Середні витрати на проведення капітального ремонту 1 кв.м.</t>
  </si>
  <si>
    <t>розрахунок</t>
  </si>
  <si>
    <t>Середні витрати на підключення одного каналу зв'язку</t>
  </si>
  <si>
    <t>Середньорічні витрати на одну телекомунікаційну послугу з передачі даних</t>
  </si>
  <si>
    <t>Середні витрати на примусове видворення за межі України 1 особи</t>
  </si>
  <si>
    <t>Середньодобові витрати на 1 особу у пунктах тимчасового перебування іноземців та осіб без громадянства, які незаконно перебувають в України</t>
  </si>
  <si>
    <t>Середній термін перебування 1 особи у пункті тимчасового перебування іноземців та осіб без громадянства, які незаконно перебувають в Україні</t>
  </si>
  <si>
    <t>Середній термін перебування 1 особи у пункті тимчасового розміщення біженців</t>
  </si>
  <si>
    <t>Середня вартість харчування на 1 особу за добу у пунктах тимчасового перебування іноземців та осіб без громадянства, які незаконно перебувають в Україні</t>
  </si>
  <si>
    <t>Середньодобова вартість харчування на 1 особу у пунктах тимчасового розміщення біженців</t>
  </si>
  <si>
    <t>Середньодобові витрати на 1 особу у пунктах тимчасового розміщення біженців</t>
  </si>
  <si>
    <t>договір</t>
  </si>
  <si>
    <t>Кількість комплектів телекомунікаційного обладнання вузла захищеної телекомунікаційної мережі</t>
  </si>
  <si>
    <t>кошторисна документація</t>
  </si>
  <si>
    <t>Площа об'єкту, на якому проведено капітальний ремонт</t>
  </si>
  <si>
    <t>Площа, на якій проведене капітальне будівництво</t>
  </si>
  <si>
    <t>Кількість створених каналів зв'язку захищеної телекомунікаційної мережі</t>
  </si>
  <si>
    <t>інформація ДМС</t>
  </si>
  <si>
    <t>Кількість автоматизованих робочих місць для видачі паспорта</t>
  </si>
  <si>
    <t>Кількість відкоригованих проектно-кошторисних документацій реконструйованих приміщень підпорядкованих підрозділів ДМС</t>
  </si>
  <si>
    <t>од</t>
  </si>
  <si>
    <t>Кількість телекомунікаційних  послуг з передачі даних</t>
  </si>
  <si>
    <t>статистична звітність</t>
  </si>
  <si>
    <t>Кількість виданих паспортів громадянина України у формі картки, в тому числі з безконтактним електронним носієм</t>
  </si>
  <si>
    <t>Кількість виданих персоналізованих бланків паспортів громадянина  України для виїзду за кордон, в тому числі з безконтактним електронним носієм</t>
  </si>
  <si>
    <t>Кількість депортованих нелегальних мігрантів у примусовому порядку</t>
  </si>
  <si>
    <t>Кількість придбаних персоналізованих бланків паспортів громадянина  України для виїзду за кордон, в тому числі з безконтактним електронним носієм</t>
  </si>
  <si>
    <t>Кількість виданих документів, що посвідчують особу біженця</t>
  </si>
  <si>
    <t>Кількість виданих тимчасових посвідчень громадянина України</t>
  </si>
  <si>
    <t>Кількість відремонтованих установ</t>
  </si>
  <si>
    <t>Вартість бланка документа, що посвідчує особу біженця</t>
  </si>
  <si>
    <t>Вартість персоналізованого бланка паспорта громадянина України для виїзду за кордон з безконтактним електронним носієм</t>
  </si>
  <si>
    <t>Вартість бланка тимчасового посвідчення громадянина України</t>
  </si>
  <si>
    <t>Вартість бланка паспорта громадянина України у формі картки з безконтактним електронним носієм</t>
  </si>
  <si>
    <t>інформація пунктів</t>
  </si>
  <si>
    <t>Кількість осіб, які утримуються у пунктах тимчасового розміщення біженців</t>
  </si>
  <si>
    <t>Кількість осіб, які утримуються у пунктах тимчасового перебування іноземців та осіб без громадянства, які незаконно перебувають в Україні</t>
  </si>
  <si>
    <t>Загальна кошторисна вартість капітального ремонту приміщень підпорядкованих підрозділів ДМС</t>
  </si>
  <si>
    <t>Загальна кошторисна вартість капітального будівництва (зовнішніх електричних мереж, ліній телефонізації та радіофікації)</t>
  </si>
  <si>
    <t>Кількість управлінь в регіонах</t>
  </si>
  <si>
    <t>Кількість пунктів тимчасового розміщення біженців</t>
  </si>
  <si>
    <t>Кількість пунктів перебування іноземців та осіб без громадянства, які незаконно перебувають в Україні</t>
  </si>
  <si>
    <t>Вартість відкоригованої проектно-кошторисної документації з реконструкції приміщень підпорядкованого підрозділу ДМС</t>
  </si>
  <si>
    <t>Забезпечення виконання завдань та функцій у сфері громадянства, імміграції та реєстрації фізичних осіб</t>
  </si>
  <si>
    <t>Рівень виконання фінансових зобов'язань, покладених на Україну у зв'язку із членством в МОМ</t>
  </si>
  <si>
    <t>Лист Постійного представництва України при відділенні ООН та інших міжнародних організаціях у Женеві від 23.12.2016 № 4133/413-194/503-1713</t>
  </si>
  <si>
    <t>тис.швейцарських франків</t>
  </si>
  <si>
    <t>Сплата заборгованості до бюджету МОМ</t>
  </si>
  <si>
    <t>Плата поточного внеску України як члена МОМ</t>
  </si>
  <si>
    <t>Обсяг фінансових зобов'язань перед МОМ із сплати внеску</t>
  </si>
  <si>
    <t>Внески до Міжнародної організації з міграції</t>
  </si>
  <si>
    <t>Статистична звітність</t>
  </si>
  <si>
    <t>Відсоток прибуткових державних підприємств, які належать до сфери управління ДСНС України</t>
  </si>
  <si>
    <t>Рівень усунення виявленних порушень</t>
  </si>
  <si>
    <t>Рівень забезпеченості ліцензійним програмним продуктом</t>
  </si>
  <si>
    <t>Рівень дотримання законодавством об'єктів контролю</t>
  </si>
  <si>
    <t>Рівень вчасно виконаних доручень, документів та звернень у їх загальній кількості</t>
  </si>
  <si>
    <t>Середньомісячна заробітна плата одного державного службовця (без урахування одноразових виплат)</t>
  </si>
  <si>
    <t>Середньомісячне грошове забезпечення однієї особи (без урахування одноразових виплат та компенсації ПДФО)</t>
  </si>
  <si>
    <t>Середня вартість ліцензійного програмного продукту</t>
  </si>
  <si>
    <t>Вартість 1 людино-дня перебування у відрядженні</t>
  </si>
  <si>
    <t>Кількість опрацьованих документів на 1 працівника</t>
  </si>
  <si>
    <t>Кількість людино-днів перебування у відрядженні</t>
  </si>
  <si>
    <t>Кількість придбаних ліцензій на користування програмним забезпеченням (Антивірусне програмне забезпечення для автоматизованих систем класу 1)</t>
  </si>
  <si>
    <t>Кількість організованих семінарів та кількість нарад</t>
  </si>
  <si>
    <t>Кількість перевірок підприємств, установ та організацій, що належать до сфери управління ДСНС України</t>
  </si>
  <si>
    <t>Кількість опрацьованих документів</t>
  </si>
  <si>
    <t>Статистичний облік</t>
  </si>
  <si>
    <t>Кількість державних підприємств, які належать до сфери управління ДСНС України</t>
  </si>
  <si>
    <t xml:space="preserve">Штатний розпис </t>
  </si>
  <si>
    <t>Кількість державних службовців</t>
  </si>
  <si>
    <t>Кількість осіб рядового і начальницького складу</t>
  </si>
  <si>
    <t>Керівництво та управління у сфері надзвичайних ситуацій</t>
  </si>
  <si>
    <t>Рівень покриття авіаційного району пошуку і рятування України авіаційними пошуково-рятувальними силами і засобами</t>
  </si>
  <si>
    <t xml:space="preserve">Середні витрати тренувального вильоту літаком Ан-32П (Ан-26) </t>
  </si>
  <si>
    <t xml:space="preserve">Середні витрати тренувального вильоту вертольотом Мі-8 </t>
  </si>
  <si>
    <t>Середні витрати на утримання одного літака Ан-32П (Ан-26) в зоні відповідальності</t>
  </si>
  <si>
    <t>Середні витрати на утримання одного вертольота Мі-8 в зоні відповідальності</t>
  </si>
  <si>
    <t>Середні витрати на одну годину польоту літака Ан-32П (Ан-26)</t>
  </si>
  <si>
    <t>Середні витрати на одну годину польоту вертольота Мі-8</t>
  </si>
  <si>
    <t>Статистичні дані</t>
  </si>
  <si>
    <t>годин</t>
  </si>
  <si>
    <t>Час польоту для здійснення авіаційних робіт з пошуку і рятування на рік 1 літального апарату</t>
  </si>
  <si>
    <t>Кількість пошуково-рятувальних стрибків з парашутом</t>
  </si>
  <si>
    <t>Кількість тренувальних стрибків з парашутом</t>
  </si>
  <si>
    <t>Кількість пошуково-рятувальних вильотів літака Ан-32П (Ан-26)</t>
  </si>
  <si>
    <t>Кількість пошуково-рятувальних вильотів вертольотів Мі-8</t>
  </si>
  <si>
    <t>Кількість тренувальних вильотів літака Ан-32П (Ан-26)</t>
  </si>
  <si>
    <t>Кількість тренувальних вильотів вертольотів Мі-8</t>
  </si>
  <si>
    <t>Чисельність працівників Головного авіаційного координаційного центру пошуку і рятування</t>
  </si>
  <si>
    <t>Кількість задіяних на чергуванні на договірних засадах пошуково-рятувальних повітряних суден Ан-32П (Ан-26)</t>
  </si>
  <si>
    <t>Кількість задіяних на чергуванні на договірних засадах пошуково-рятувальних повітряних суден Мі-8</t>
  </si>
  <si>
    <t>Постанова Кабінету Міністрів України від 14.11.2012 №1037</t>
  </si>
  <si>
    <t xml:space="preserve">Кількість аеродромів задіяних на чергуванні </t>
  </si>
  <si>
    <t>Постанова Кабінету Міністрів України від 14.11.2012 №1037, структура ГАКЦПР, затверджена наказом ДСНС України від 18.06.2015 № 330</t>
  </si>
  <si>
    <t>Кількість авіаційних центрів пошуку і рятування</t>
  </si>
  <si>
    <t>Авіаційні роботи з пошуку і рятування</t>
  </si>
  <si>
    <t>План з гідрометеорологічної діяльності</t>
  </si>
  <si>
    <t>Рівень погашення кредиторської заборгованості, зареєстрованої в ДКСУ на 01.01.2017 (без урахування незареєстрованої кредиторської заборгованості, яка виникла в Луганському ЦГМ)</t>
  </si>
  <si>
    <t xml:space="preserve">Рівень виконання робіт по газифікації та електрифікації  метеостанції (Волинський ЦГМ) </t>
  </si>
  <si>
    <t xml:space="preserve">Рівень виконання робіт з капітального ремонту та реконструкції гідрометеорологічних об’єктів </t>
  </si>
  <si>
    <t>Рівень готовності метеостанцій (Волинський ЦГМ)</t>
  </si>
  <si>
    <t>Середня справджуваність гідрометеоролічних прогнозів</t>
  </si>
  <si>
    <t>тис. грн</t>
  </si>
  <si>
    <t>Середня вартість 1 кв. м модульного приміщення метеостанції (Волинський ЦГМ)</t>
  </si>
  <si>
    <t>Середня вартість робіт  капітального ремонту та реконструкції гідрометеорологічних об’єктів на 1 кв. м</t>
  </si>
  <si>
    <t>Середня завчасність попереджень про стихійні гідрометеорологічні явища</t>
  </si>
  <si>
    <t xml:space="preserve">Площа приміщення метеостанції, на якій проведено газифікацію та електрифікацію </t>
  </si>
  <si>
    <t>Кількість  гідрометеорологічних об’єктів, що підлягають капітальному ремонту та реконструкції</t>
  </si>
  <si>
    <t>Площа придбаного та введеного в експлуатацію модульного приміщення метеостанції (Волинський ЦГМ)</t>
  </si>
  <si>
    <t>Кількість приладів і обладнання, впроваджених у гідрометеорологічну діяльність</t>
  </si>
  <si>
    <t>Кількість прогнозів, попереджень про небезпечні та стихійні гідрометеорологічні явища</t>
  </si>
  <si>
    <t>Кількість вимірювань показників та інгредієнтів забруднення природного середовища</t>
  </si>
  <si>
    <t>Кількість вимірювань гідрометеорологічних параметрів</t>
  </si>
  <si>
    <t>Витрати на проведення газифікації та електрифікації метеостанцій</t>
  </si>
  <si>
    <t>Витрати на придбання гідрометеорологічних приладів</t>
  </si>
  <si>
    <t>Витрати на проведення капітального ремонту та реконструкції гідрометеорологічних об'єктів</t>
  </si>
  <si>
    <t>Витрати на придбання модульного приміщення для метеостанції</t>
  </si>
  <si>
    <t>Кількість гідрометричних споруд</t>
  </si>
  <si>
    <t>Наказ ДСНС від 08.11.2016 № 577</t>
  </si>
  <si>
    <t>Кількість організацій</t>
  </si>
  <si>
    <t>Кількість працівників</t>
  </si>
  <si>
    <t>Гідрометеорологічна діяльність</t>
  </si>
  <si>
    <t>Звіт про наукову та наукову-технічну діяльність УкрГМІ</t>
  </si>
  <si>
    <t xml:space="preserve">Питома вага аспірантів, які закінчили навчання з відривом від виробництва та захистили дисертацію від середньорічної кількості аспірантів </t>
  </si>
  <si>
    <t>Частка завершених наукових та науково-технічних робіт у поточному році від загальної кількості запланованих робіт</t>
  </si>
  <si>
    <t>Середні витрати на придбання одиниці наукового обладнання у галузі гідрометеорології</t>
  </si>
  <si>
    <t>Внутрішньовідомча звітність</t>
  </si>
  <si>
    <t>Середні витрати на підготовку одного аспіранта, який навчається з відривом від виробництва у галузі гідрометеорології</t>
  </si>
  <si>
    <t>Середня вартість виконання однієї наукової та науково-технічної роботи у галузі гідрометеорології</t>
  </si>
  <si>
    <t>План технічного переоснащення УкрГМІ</t>
  </si>
  <si>
    <t>Кількість придбаного обладнання для оновлення матеріально-технічної бази наукових досліджень УкрГМІ</t>
  </si>
  <si>
    <t>Звіти про виконання державного замовлення</t>
  </si>
  <si>
    <t>Кількість аспірантів, які закінчили навчання з відривом від виробництва та захистили дисертацію</t>
  </si>
  <si>
    <t>Прийом аспірантів, з відривом від виробництва у галузі гідрометеорології</t>
  </si>
  <si>
    <t>Звіт про наукову та науково-технічну діяльність УкрГМІ</t>
  </si>
  <si>
    <t>Кількість завершених та впроваджених наукових та науково-технічних розробок у галузі гідрометеорології, у тому числі за пріоритетними напрямами розвитку науки і техніки</t>
  </si>
  <si>
    <t>Середня річна кількість аспірантів, які навчаються з відривом від виробництва у галузі гідрометеорології</t>
  </si>
  <si>
    <t>Тематичний план науково-дослідних та дослідно-конструкторських робіт УкрГМІ</t>
  </si>
  <si>
    <t>Кількість наукових та науково-технічних розробок за пріоритетними напрямами розвитку науки і техніки у галузі гідрометеорології</t>
  </si>
  <si>
    <t>Придбання наукового обладнання</t>
  </si>
  <si>
    <t>допоміжний обслуговуючий персонал</t>
  </si>
  <si>
    <t>техніки</t>
  </si>
  <si>
    <t>дослідники</t>
  </si>
  <si>
    <t>Середньорічна чисельність штатних одиниць, у тому числі:</t>
  </si>
  <si>
    <t>Чисельність штатних одиниць на 01.07.2018</t>
  </si>
  <si>
    <t>Чисельність штатних одиниць на 01.07.2017</t>
  </si>
  <si>
    <t>Статут УкрГМІ</t>
  </si>
  <si>
    <t>Кількість наукових установ</t>
  </si>
  <si>
    <t xml:space="preserve"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 </t>
  </si>
  <si>
    <t>Управлінський облік, статистична звітність</t>
  </si>
  <si>
    <t xml:space="preserve">Частка прийнятих нормативних, методичних та інших документів, у загальній кількості розроблених </t>
  </si>
  <si>
    <t>Рівень готовності до експлуатації випробувального обладнання, впровадженого у практичну діяльність</t>
  </si>
  <si>
    <t>Частка впроваджених  науково-дослідних та дослідно- конструкторських робіт у загальній кількості таких робіт</t>
  </si>
  <si>
    <t>Частка завершених науково-дослідних та дослідно- конструкторських робіт поточному році у загальній кількості таких робіт</t>
  </si>
  <si>
    <t>Середня вартість випробувального обладнання, впровадженого у практичну діяльність</t>
  </si>
  <si>
    <t xml:space="preserve">Середня вартість виконання однієї науково-дослідної та науково-конструкторської роботи </t>
  </si>
  <si>
    <t>Кількість розроблених  нормативних, методичних та інших документів на 1 наукового працівника</t>
  </si>
  <si>
    <t xml:space="preserve">Кількість підготовлених наукових публікацій на 1 наукового працівника </t>
  </si>
  <si>
    <t xml:space="preserve">Кількість науково-дослідних та дослідно-конструкторських робіт на 1 наукового працівника </t>
  </si>
  <si>
    <t>Кількість випробувального обладнання, впровадженого у практичну діяльність</t>
  </si>
  <si>
    <t xml:space="preserve">Кількість нових конструктивних та технологічних рішень, експериментальних та дослідних зразків тощо </t>
  </si>
  <si>
    <t>Кількість робіт, завершених у попередніх та поточних роках, результати яких будуть впроваджені у поточному році</t>
  </si>
  <si>
    <t xml:space="preserve">Кількість наукових публікацій </t>
  </si>
  <si>
    <t xml:space="preserve">Кількість завершених випробувань у сфері цивільного захисту та пожежної безпеки </t>
  </si>
  <si>
    <t>Кількість нормативних, методичних та інших документів розглянутих у рамках НД та ДКР, а також на звернення інших установ і організацій</t>
  </si>
  <si>
    <t>Кількість розроблених та прийнятих (затверджених) нормативних, методичних та інших документів</t>
  </si>
  <si>
    <t xml:space="preserve">Кількість завершених науково-дослідних та дослідно-конструкторських робіт у поточному році </t>
  </si>
  <si>
    <t>Придбання випробувального обладнання</t>
  </si>
  <si>
    <t xml:space="preserve">Кількість науково-дослідних та дослідно-конструкторських робіт, які виконуються у поточному році </t>
  </si>
  <si>
    <t>Чисельність штатних одиниць (з них: загальний фонд - 124; спеціальний фонд - 4)</t>
  </si>
  <si>
    <t>Статут УкрНДІЦЗ</t>
  </si>
  <si>
    <t xml:space="preserve"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 </t>
  </si>
  <si>
    <t>Рівень оновлення пожежних автоцистерн з комплектом пожежно-технічного та аврійно-рятувального обладнання в номенклатурі</t>
  </si>
  <si>
    <t>Середня вартість пожежних автоцистерн з комплектом пожежно-технічного та аврійно-рятувального обладнання в номенклатурі</t>
  </si>
  <si>
    <t>План закупівель</t>
  </si>
  <si>
    <t xml:space="preserve">Кількість придбаних пожежних автоцистерн з комплектом пожежно-технічного та аврійно-рятувального обладнання в номенклатурі </t>
  </si>
  <si>
    <t xml:space="preserve">Придбання пожежної та іншої спеціальної техніки вітчизняного виробництва  </t>
  </si>
  <si>
    <t xml:space="preserve">Розрахункові дані </t>
  </si>
  <si>
    <t>Рівень забезпечення сучасними засобами цифрового радіозв'язку</t>
  </si>
  <si>
    <t>Рівень оновлення техніки</t>
  </si>
  <si>
    <t>Середня вартість 1 засобу цифрового радіозв'язку</t>
  </si>
  <si>
    <t>Середня вартість 1 автотягача сідельного з напівпричепом</t>
  </si>
  <si>
    <t>Середня вартість 1 напівпричепа ваговоза низькорамного</t>
  </si>
  <si>
    <t>Середня вартість 1 землерийної техніки</t>
  </si>
  <si>
    <t>Середня вартість 1 піротехнічної машини</t>
  </si>
  <si>
    <t>Кількість придбаних засобів цифрового радіозв'язку</t>
  </si>
  <si>
    <t>Кількість придбаних автотягачів сідельних з напівпричепами</t>
  </si>
  <si>
    <t>Кількість придбаної нарівпричепів ваговозів низькорамних</t>
  </si>
  <si>
    <t>Кількість придбаної землерийної техніки</t>
  </si>
  <si>
    <t>Кількість придбаних піротехнічних машин</t>
  </si>
  <si>
    <t>Витрати на придбання сучасних засобів цифрового радіозв'язку</t>
  </si>
  <si>
    <t>Витрати на придбання автотягачів сідельних з напівпричепами</t>
  </si>
  <si>
    <t>Витрати на придбання нарівпричепів ваговозів низькорамних</t>
  </si>
  <si>
    <t>Витрати на придбання землерийної техніки</t>
  </si>
  <si>
    <t>Витрати на придбання піротехнічних машин</t>
  </si>
  <si>
    <t>Видатки для державної служби України з надзвичайних ситуацій на реалізацію заходів щодо підвищення обороноздатності і безпеки держави</t>
  </si>
  <si>
    <t>Рівень погашення кредиторської  заборгованості, зареєстрованої в ДКСУ станом на 01.01.2017 (без урахування кредиторької заборгованості, яка виникла в м. Луганськ)</t>
  </si>
  <si>
    <t>Ступінь будівельної готовності огорожі аеродрому</t>
  </si>
  <si>
    <t>Питома вага відремонтованої площі покриття злітно-посадкової смуги у загальній площі, що потребує ремонту</t>
  </si>
  <si>
    <t>Частка власності ДСНС на об'єкт незавершеного будівництва</t>
  </si>
  <si>
    <t xml:space="preserve">Рівень зменшення пожеж порівняно з минулим роком </t>
  </si>
  <si>
    <t xml:space="preserve">Питома вага вчасно виконаних Управлінням забезпечення ОРС ЦЗ завдань та заходів із забезпечення діяльності сил цивільного захисту у загальній кількості завдань </t>
  </si>
  <si>
    <t>Рівень (частка) ліквідованих надзвичайних ситуацій</t>
  </si>
  <si>
    <t>Питома вага знешкоджених вибухонебезпечних предметів у загальній кількості тих, що підлягають знешкодженню</t>
  </si>
  <si>
    <t xml:space="preserve">Середня вартість закупівлі 1 кв.м частини об'єкта незавершеного будівництва </t>
  </si>
  <si>
    <t>Середні витрати будівництва 1 пог.м огорожі аеродрому</t>
  </si>
  <si>
    <t>Середня вартість робіт з капітального ремонту 1 кв.м покриття злітно-посадкової смуги</t>
  </si>
  <si>
    <t>Середній розмір одноразової грошової допомоги при звільненні зі служби (без урахування компенсації ПДФО)</t>
  </si>
  <si>
    <t xml:space="preserve">Середній розмір виплат одноразової грошової допомоги у разі загибелі (смерті) та інвалідності особи рядового і начальницького складу </t>
  </si>
  <si>
    <t>Середній розмір грошового забезпечення на 1 особу рядового і начальницького складу за участь в антитерористичній операції</t>
  </si>
  <si>
    <t>Середні витрати на придбання та доставку 1 тонни  пального</t>
  </si>
  <si>
    <t xml:space="preserve">годин </t>
  </si>
  <si>
    <t xml:space="preserve">Середній час ліквідації надзвичайної ситуації  </t>
  </si>
  <si>
    <t xml:space="preserve">Середній час ліквідації пожежі </t>
  </si>
  <si>
    <t xml:space="preserve">Середні витрати на медичне забезпечення 1 особи </t>
  </si>
  <si>
    <t xml:space="preserve">Середні витрати на забезпечення речовим майном 1 особи служби цивільного захисту </t>
  </si>
  <si>
    <t>Середньоденна кількість надзвичайних ситуацій на один підрозділ ОРС ЦЗ</t>
  </si>
  <si>
    <t xml:space="preserve">кількість </t>
  </si>
  <si>
    <t>Середня кількість надзвичайних ситуацій на один підрозділ ОРС ЦЗ</t>
  </si>
  <si>
    <t xml:space="preserve">Середня кількість працівників ОРС ЦЗ, що залучаються до ліквідації однієї надзвичайної ситуації </t>
  </si>
  <si>
    <t xml:space="preserve">Середньодобова вартість харчування на 1 особу рядового і начальницького складу </t>
  </si>
  <si>
    <t xml:space="preserve">Середньомісячний розмір заробітної плати на 1 працівника (без урахування одноразових виплат)  </t>
  </si>
  <si>
    <t>Середньомісячний розмір грошового забезпечення 1 особи рядового і начальницького складу (без урахування одноразових виплат та компенсації ПДФО)</t>
  </si>
  <si>
    <t>Середня кількість пожеж на один підрозділ ОРС ЦЗ</t>
  </si>
  <si>
    <t xml:space="preserve">Середня кількість працівників ОРС ЦЗ, що залучаються до ліквідації однієї пожежі </t>
  </si>
  <si>
    <t>кв.м</t>
  </si>
  <si>
    <t>Площа частини об'єкта незавершеного будівництва, закупленого для подальшого забезпечення житлом рятувальників</t>
  </si>
  <si>
    <t xml:space="preserve">пог.м </t>
  </si>
  <si>
    <t>Протяжність побудованої огорожі аеродрому</t>
  </si>
  <si>
    <t>Площа відремонтованого покриття злітно-посадкової смуги</t>
  </si>
  <si>
    <t>План закупівель, договори</t>
  </si>
  <si>
    <t>Здійснено ремонт та модернізацію літака АН-25</t>
  </si>
  <si>
    <t xml:space="preserve">Кількість осіб, які забезпечені речовим майном </t>
  </si>
  <si>
    <t>Кількість осіб, які отримали медичне обслуговування</t>
  </si>
  <si>
    <t>Видача свідоцтв про атестацію аварійно-рятувальних служб</t>
  </si>
  <si>
    <t>Кількість проведених перевірок за повідомленнями та заявами про злочини, пов'язані з пожежами та порушеннями правил пожежної безпеки</t>
  </si>
  <si>
    <t>Статистична звітність, управлінський облік</t>
  </si>
  <si>
    <t>Кількість об'єктів, що обслуговуються аварійно-рятувальними підрозділами</t>
  </si>
  <si>
    <t>Кількість залучень особового складу до надання психологічної допомоги населенню, постраждалому внаслідок надзвичайних ситуацій</t>
  </si>
  <si>
    <t xml:space="preserve">Кількість виїздів автомобільного транспорту підрозділів забезпечення ОРС ЦЗ </t>
  </si>
  <si>
    <t xml:space="preserve">Кількість ліквідованих наслідків надзвичайних подій  </t>
  </si>
  <si>
    <t>Кількість залучень підрозділів ОРС ЦЗ до заходів з ліквідації надзвичайних подій</t>
  </si>
  <si>
    <t xml:space="preserve">Кількість залучень піротехніків по виявленню вибухонебезпечних предметів </t>
  </si>
  <si>
    <t xml:space="preserve">Кількість знешкоджених вибухонебезпечних предметів </t>
  </si>
  <si>
    <t xml:space="preserve">Кількість ліквідованих пожеж </t>
  </si>
  <si>
    <t>Загальна кошторисна вартість будівництва огорожі аеродрому</t>
  </si>
  <si>
    <t>Загальна протяжність будівництва огорожі аеродрому</t>
  </si>
  <si>
    <t>Загальна кошторисна вартість капітального ремонту бетонного покриття злітно-посадкової смуги</t>
  </si>
  <si>
    <t>Титульний список, проектно-кошторисна документація</t>
  </si>
  <si>
    <t>кв. м</t>
  </si>
  <si>
    <t>Загальна площа ремонту бетонного покриття злітно-посадкової смуги</t>
  </si>
  <si>
    <t>Витрати на капітальний ремонт двигуна літака АН-26</t>
  </si>
  <si>
    <t>Витрати на переобладнання літака АН-26</t>
  </si>
  <si>
    <t>Витрати на капітальний ремонт літака АН-26</t>
  </si>
  <si>
    <t>Кіькість авіаційної техніки, що підлягає ремонту та модернізації</t>
  </si>
  <si>
    <t>Кількість осіб рядового і начальницького складу, що матимуть право на виплату грошової допомоги при звільненні зі служби</t>
  </si>
  <si>
    <t>Кількість випадків, що дають право на отримання одноразової грошової допомоги у разі загибелі (смерті) та інвалідності осіб рядового і начальницького складу</t>
  </si>
  <si>
    <t>Кількість осіб, що беруть безпосередню участь в антитерористичній операції</t>
  </si>
  <si>
    <t xml:space="preserve">Кількість осіб, які потребують медичного забезпечення </t>
  </si>
  <si>
    <t>Кількість транспортних засобів спеціального, спеціалізованого призначення</t>
  </si>
  <si>
    <t xml:space="preserve">Кількість осіб, які знаходяться на продовольчому  забезпеченні </t>
  </si>
  <si>
    <t xml:space="preserve">Кількість осіб, які знаходяться на речовому забезпеченні </t>
  </si>
  <si>
    <t>Штатний розпис, управлінський облік</t>
  </si>
  <si>
    <t>Кількість підрозділів забезпечення ОРС ЦЗ</t>
  </si>
  <si>
    <t>Чисельність осіб рядового і начальницького складу</t>
  </si>
  <si>
    <t>Кількість аварійно-рятувальних та пожежно-рятувальних підрозділів ОРС ЦЗ</t>
  </si>
  <si>
    <t xml:space="preserve">Забезпечення діяльності сил цивільного захисту   </t>
  </si>
  <si>
    <t xml:space="preserve">Звітність </t>
  </si>
  <si>
    <t xml:space="preserve">Відсоток влаштованих фахівців за фахом </t>
  </si>
  <si>
    <t>Середні витрати на методичний супровід практичної підготовки та консультаційно-методичну допомогу 1 особи в рік</t>
  </si>
  <si>
    <t>Середній розмір виплат одноразової грошової допомоги при звільненні зі служби 1 особи начальницького складу (без урахування компенсації податку з доходів фізичних осіб)</t>
  </si>
  <si>
    <t xml:space="preserve">Середні витрати на спеціальне навчання з надання домедичної допомоги рятувальників в рік </t>
  </si>
  <si>
    <t xml:space="preserve">Середні витрати на підвищення кваліфікації 1 фахівця сфери цивільного захисту в рік </t>
  </si>
  <si>
    <t xml:space="preserve">Середньомісячне грошове забезпечення на 1 курсанта </t>
  </si>
  <si>
    <t>Середньомісячний розмір заробітної плати на 1 працівника (без урахування одноразових виплат)</t>
  </si>
  <si>
    <t>Середньомісячний розмір грошового утримання на 1 особи рядового і начальницького складу (без урахування одноразових виплат та компенсації ПДФО)</t>
  </si>
  <si>
    <t xml:space="preserve">Постанова КМУ від 29.03.2002 № 426 із змінами, управлінський облік </t>
  </si>
  <si>
    <t xml:space="preserve">Середньодобова вартість харчування 1 курсанта (слухача) </t>
  </si>
  <si>
    <t xml:space="preserve">Середні витрати на навчання 1 ліцеїста в рік </t>
  </si>
  <si>
    <t xml:space="preserve">Середні витрати на навчання 1 кваліфікованого робітника в рік </t>
  </si>
  <si>
    <t>Середні витрати на навчання 1 докторанта в рік</t>
  </si>
  <si>
    <t>Середні витрати на навчання 1 ад'юнкта в рік</t>
  </si>
  <si>
    <t>Середні витрати на навчання 1 курсанта (студента) в рік</t>
  </si>
  <si>
    <t>Кількість осіб, яким надано методичний супровід практичної підготовки та консультаційно-методичну допомогу</t>
  </si>
  <si>
    <t>Середньорічна чисельність рятувальників, які пройшли спеціальне навчання з надання домедичної допомоги</t>
  </si>
  <si>
    <t xml:space="preserve">Середньорічна чисельність осіб, які пройшли курс підвищення кваліфікації у сфері цивільного захисту </t>
  </si>
  <si>
    <t>Середньорічна чисельність ліцеїстів, які здобувають середню освіту</t>
  </si>
  <si>
    <t xml:space="preserve">Середньорічна чисельність кваліфікованих робітників, які пройшли підготовку, перепідготовку та підвищення кваліфікації </t>
  </si>
  <si>
    <t xml:space="preserve">Штатний розпис, управлінський облік </t>
  </si>
  <si>
    <t>Середньорічна чисельність докторантів, які навчаються з відривом від виробництва</t>
  </si>
  <si>
    <t xml:space="preserve">Середньорічна чисельність ад'юнктів, які навчаються без відриву від виробництва </t>
  </si>
  <si>
    <t>Середньорічна чисельність ад'юнктів, які навчаються з відривом від виробництва</t>
  </si>
  <si>
    <t>Середньорічна чисельність слухачів, які навчаються за заочною формою навчання</t>
  </si>
  <si>
    <t>Середньорічна чисельність курсантів (студентів), які навчаються за денною формою навчання</t>
  </si>
  <si>
    <t>Кількість осіб начальницького складу, які мають право на вихідну одноразову грошову допомогу при звільненні</t>
  </si>
  <si>
    <t xml:space="preserve">Штатні розписи, управлінський облік </t>
  </si>
  <si>
    <t xml:space="preserve">Штатна чисельність працівників основних підрозділів навчальних закладів (у т. ч. осіб рядового і начальницького складу - 930, працівників- 1857) </t>
  </si>
  <si>
    <t xml:space="preserve">Структура ДСНС </t>
  </si>
  <si>
    <t xml:space="preserve">шт. </t>
  </si>
  <si>
    <t xml:space="preserve">у тому числі вищих навчальних закладів </t>
  </si>
  <si>
    <t xml:space="preserve">Кількість навчальних закладів, які утримуються у межах бюджетної програми </t>
  </si>
  <si>
    <t xml:space="preserve">Підготовка кадрів у сфері цивільного захисту   </t>
  </si>
  <si>
    <t>1. </t>
  </si>
  <si>
    <t>Рівень забезпечення виплат одноразової грошової допомоги в разі загибелі (смерті) чи втрати працездатності колишніх осіб рядового і начальницького складу органів внутрішніх справ</t>
  </si>
  <si>
    <t>Рівень прийнятих нормативно-правових актів у загальній кількості розроблених</t>
  </si>
  <si>
    <t>Рівень організації і координації діяльності підпорядкованих підрозділів</t>
  </si>
  <si>
    <t>Вартість одного придбаного планшета для державного службовця, залученого в рамках реалізації комплексної реформи державного управління</t>
  </si>
  <si>
    <t>Вартість облаштування одного робочого місця для державного службовця, залученого в рамках реалізації комплексної реформи державного управління</t>
  </si>
  <si>
    <t>Середньомісячні виплати державному службовцю, залученому в рамках реалізації комплексної реформи державного управління</t>
  </si>
  <si>
    <t>Середній розмір виплати одноразової грошової допомоги в разі загибелі (смерті), інвалідності або часткової втрати працездатності без установлення інвілідності колишнім особам рядового і начальницького складу органів внутрішніх справ</t>
  </si>
  <si>
    <t>Середньомісячні витрати на грошового забезпечення на одну штатну одиницю (без компенсації ПДФО)</t>
  </si>
  <si>
    <t>Постанова КМУ від 04.06.2007 №795</t>
  </si>
  <si>
    <t>Середня вартість 1 послуги з доступу до бази даних про втрачені паспорти та розшук осіб</t>
  </si>
  <si>
    <t>Вартість одного людино-днів перебування у відрядженні</t>
  </si>
  <si>
    <t>Кількість виданих ліцензій на 1 виконавця</t>
  </si>
  <si>
    <t>Кількість наданих послуг щодо доступу до бази даних про втрачені паспорти та розшук осіб на 1 виконавця</t>
  </si>
  <si>
    <t>Кількість придбаних планшетів для державного службовця, залученого в рамках реалізації комплексної реформи державного управління</t>
  </si>
  <si>
    <t>Кількість робочих місць, облаштованих для державного службовця, залученого в рамках реалізації комплексної реформи державного управління</t>
  </si>
  <si>
    <t>Кількість наданих послуг юридичним особам щодо доступу до бази даних про втрачені паспорти та розшук осіб</t>
  </si>
  <si>
    <t xml:space="preserve">Кількість виданих ліцензій на охоронну діяльність, виробництво та ремонт вогнепальної зброї </t>
  </si>
  <si>
    <t>Кількість виконаних доручень, звернень, заяв, скарг громадян</t>
  </si>
  <si>
    <t>Кількість випадків, які дають право на отримання виплат одноразової грошової допомоги в разі загибелі (смерті) чи втрати працездатності колишніх осіб рядового і начальницького складу органів внутрішіх справ</t>
  </si>
  <si>
    <t>Кількість відряджень</t>
  </si>
  <si>
    <t>Указ Президента України від 09.12.15 №691/2015</t>
  </si>
  <si>
    <t>Відряджені поліцейські</t>
  </si>
  <si>
    <t>Штатний розпис, ПКМУ від 05.04.14 № 85</t>
  </si>
  <si>
    <t>Державні службовці</t>
  </si>
  <si>
    <t>ПКМУ від 18.08.17 № 647</t>
  </si>
  <si>
    <t xml:space="preserve">Кількість державних службовців, залучених в рамках реалізації комплексної реформи державного управління </t>
  </si>
  <si>
    <t>Керівництво (у т.ч.1 військовослужбовець)</t>
  </si>
  <si>
    <t>Касові видатки (надані кредити)</t>
  </si>
  <si>
    <t xml:space="preserve">Затверджено паспортом бюджетної програми </t>
  </si>
  <si>
    <t>Керівництво та управління діяльністю Міністерства внутрішніх справ</t>
  </si>
  <si>
    <t>Внутрішній облік</t>
  </si>
  <si>
    <t>Рівень виконання робіт з капітального ремонту адміністративних об'єктів та реконструкції житлового фонду</t>
  </si>
  <si>
    <t>Фінансова та бухгалтерська звітність</t>
  </si>
  <si>
    <t>Рівень погашення кредиторської заборгованості, зареєстрованої в ДКСУ, станом на 01.01.2017 (без урахування кредиторської заборгованості, яка виникла в АР Крим, Донецькій та Луганській областях)</t>
  </si>
  <si>
    <t>Рівень виконання науково-дослідних робіт</t>
  </si>
  <si>
    <t>Рівень проведених експертиз</t>
  </si>
  <si>
    <t>Середня вартість робіт з капітального ремонту адміністративних об'єктів за 1 ка.метр</t>
  </si>
  <si>
    <t>Середня вартість робіт з реконструкції житлової площі за 1 ка.метр</t>
  </si>
  <si>
    <t>Середня вартість будівництва 1 кв. метра житлової площі</t>
  </si>
  <si>
    <t>Середня вартість придбання 1 кв. метра житлової площі</t>
  </si>
  <si>
    <t>Витрати на харчування на 1діто-день в дошкільних навчальних закладах та дитячих позаміських закладах оздоровлення і відпочинку</t>
  </si>
  <si>
    <t>Середня вартість однієї платної послуги, що надається органами, установами та закладами МВС</t>
  </si>
  <si>
    <t>Середня вартість однієї науково-дослідної роботи</t>
  </si>
  <si>
    <t>Середньомісячні витрати на грошове забезпечення на одну штатну одиницю відрядженого поліцейського (без компенсації ПДФО)</t>
  </si>
  <si>
    <t>Середній розмір виплат одноразової грошової допомоги у разі загибелі або інвалідності працівника міліції</t>
  </si>
  <si>
    <t>Кількість придбаних службових квартир на вторинному ринку</t>
  </si>
  <si>
    <t>Загальна площа відремонтованих адміністративних об'єктів</t>
  </si>
  <si>
    <t>Загальна площа реконструйованих житлових об'єктів</t>
  </si>
  <si>
    <t>Загальна площа збудованих житлових об'єктів</t>
  </si>
  <si>
    <t>Загальна площа придбаного житла</t>
  </si>
  <si>
    <t>Кількість дітей у дошкільних навчальних закладах та позаміських закладах оздоровлення і відпочинку</t>
  </si>
  <si>
    <t>Кількість науково-дослідних та дослідно-констукторських робіт з технічного захисту інформації, криміналістичної та спеціальної техніки.</t>
  </si>
  <si>
    <t>Кількість платних послуг, що надаються органами, установами та закладами МВС</t>
  </si>
  <si>
    <t>Кількість виданих посвідчень водія на право керування транспортними засобами</t>
  </si>
  <si>
    <t xml:space="preserve">Кількість наданих послуг з реєстрації транспортних засобів </t>
  </si>
  <si>
    <t>Кількість проведених експертиз</t>
  </si>
  <si>
    <t>Кількість посадових осіб, які перебувають на квартирному обліку</t>
  </si>
  <si>
    <t xml:space="preserve">Загальна кошторисна вартість капітального ремонту адміністративних об'єктів та реконструкції житлового фонду </t>
  </si>
  <si>
    <t>Загальна кошторисна вартість будівництва (придбання) житла</t>
  </si>
  <si>
    <t xml:space="preserve">Кількість випадків, які дають право на отримання одноразової грошової допомоги у разі загибелі або інвалідності працівника органів внутрішніх справ </t>
  </si>
  <si>
    <t>Указ Президента від 09.12.2015 №691/2015</t>
  </si>
  <si>
    <t>Відхилення</t>
  </si>
  <si>
    <t>Виконано за звітній період</t>
  </si>
  <si>
    <t>Затверджено паспортом бюджетної програми</t>
  </si>
  <si>
    <t>Реалізація державної політики  у сфері внутрішніх справ, забезпечення виконання завдань та функцій органів і установ внутрішніх справ</t>
  </si>
  <si>
    <t>Інформація про результативні показники, що характеризують виконання бюджетної програми</t>
  </si>
  <si>
    <t>Питома вага осіб, які отримали відповідний документ про освіту, із загальної чисельності курсантів, студентів</t>
  </si>
  <si>
    <t>Управлінський облік,акти виконаних робіт</t>
  </si>
  <si>
    <t>Рівень виконання робіт з будівництва, ремонту та реконструкції об'єктів</t>
  </si>
  <si>
    <t>Рівень працевлаштованих випускників в системі МВС</t>
  </si>
  <si>
    <t>Середня вартість 1-го комплекту придбаного речового майна для курсанта (однострій)</t>
  </si>
  <si>
    <t xml:space="preserve">Середня вартість робіт з будівництва, ремонту та реконструкції об'єктів за 1 кв.метр </t>
  </si>
  <si>
    <t>ПКМУ від 29.03.2002 №426</t>
  </si>
  <si>
    <t>Середньодобова вартість харчування на 1 курсанта</t>
  </si>
  <si>
    <t>Середньомісячні витрати на грошове забезпечення ад'юнкта, докторанта</t>
  </si>
  <si>
    <t>Середньомісячні витрати на грошове забезпечення курсанта</t>
  </si>
  <si>
    <t>Середньомісячний розмір грошового забезпечення одного відрядженого поліцейського (без компенсації ПДФО)</t>
  </si>
  <si>
    <t>Середні витрати на підготовку одного курсанта за державним замовленням</t>
  </si>
  <si>
    <t>Кількість комплектів придбаного речового майна для курсантів (однострій)</t>
  </si>
  <si>
    <t xml:space="preserve">Проектно-кошторисна вартість, акти виконаних робіт </t>
  </si>
  <si>
    <t>Загальна площа реконструйованих об'єктів</t>
  </si>
  <si>
    <t>Загальна площа відремонтованих об'єктів</t>
  </si>
  <si>
    <t>Загальна площа побудованих об'єктів</t>
  </si>
  <si>
    <t xml:space="preserve">Ад'юнкти, магістри, докторанти, </t>
  </si>
  <si>
    <t>Студенти</t>
  </si>
  <si>
    <t>Курсанти</t>
  </si>
  <si>
    <t>Загальна вартість придбання речового майна для курсантів (однострій)</t>
  </si>
  <si>
    <t>Загальна кошторисна вартість реконструкції об'єктів</t>
  </si>
  <si>
    <t>Загальна кошторисна вартість капітального ремонту об'єктів</t>
  </si>
  <si>
    <t>Загальна кошторисна вартість будівництва об'єктів</t>
  </si>
  <si>
    <t>ПКМУ № 878 від 28.10.2015</t>
  </si>
  <si>
    <t>Кількість навчальних закладів</t>
  </si>
  <si>
    <t>Підготовка кадрів вищими навчальними закладами із специфічними умовами навчання</t>
  </si>
  <si>
    <t xml:space="preserve"> </t>
  </si>
  <si>
    <t>Питома вага хворих, які одужали після лікування, у загальній чисельності хворих, які проходили лікування</t>
  </si>
  <si>
    <t>Середня вартість робіт відремонтованих об'єктів за 1 м.кв.</t>
  </si>
  <si>
    <t>Середня віртість робіт з будівництва та реконструкції обєктів за 1 м.кв.</t>
  </si>
  <si>
    <t>Середня вартіість санаторної путівки для інвалідів I, II групи, інвалідність яких настала внаслідок поранення, контузії або захворювання пов'язаних з виконанням службових обов'язків</t>
  </si>
  <si>
    <t>ПКМУ від 30.08.2002 № 1298</t>
  </si>
  <si>
    <t>Середня тривалість перебування на реабілітації одного хворого</t>
  </si>
  <si>
    <t>Середня тривалість перебування в стаціонарі одного хворого</t>
  </si>
  <si>
    <t>Площа відремонтованих об'єктів</t>
  </si>
  <si>
    <t>Площа побудованих та реконструйованих об'єктів</t>
  </si>
  <si>
    <t>Кількість придбаних комп'ютерних томографів</t>
  </si>
  <si>
    <t>Кількість санаторних путівок для інвалідів I, II групи, інвалідність яких настала внаслідок поранення, контузії або захворювання пов'язаних з виконанням службових обов'язків</t>
  </si>
  <si>
    <t>Кількість ліжко-днів в реабілітаційних центрах</t>
  </si>
  <si>
    <t>Кількість ліжко-днів в стаціонарах</t>
  </si>
  <si>
    <t>Кількість пролікованих хворих в стаціонарах та реабілітаційних центрах</t>
  </si>
  <si>
    <t>Зведений кошторис, внутрішньогосподарський облік</t>
  </si>
  <si>
    <t>Загальна кошторисна вартість проектних робіт з виготовлення проектно-кошторисної документації</t>
  </si>
  <si>
    <t>Загальна кошторисна вартість будівництва, ремонту та реконструкції об'єктів</t>
  </si>
  <si>
    <t>Кількість ліжок в стаціонарах та реабілітаційних центрах</t>
  </si>
  <si>
    <t>Кількість медичних установ</t>
  </si>
  <si>
    <t>,</t>
  </si>
  <si>
    <t>Медичне забезпечення працівників Міністерства внутрішніх справ України, поліцейських та працівників Національної поліції України</t>
  </si>
  <si>
    <t>Договори, акти виконаних робіт, декларації про готовність об'єктів</t>
  </si>
  <si>
    <t>Рівень виконання робіт з капітального ремонту баз олімпійської підготовки Товариства, яким надана фінансова підтримка з державного бюджету</t>
  </si>
  <si>
    <t>Єдиний календарний план ФСТ "Динамо" України</t>
  </si>
  <si>
    <t>Збільшення кількості людино-днів всеукраїнських змагань, проведених у поточному році на базах олімпійської підготовки Товариства, яким виділяється фінансова підтримка з державного бюджету, в порівнянні з минулим роком</t>
  </si>
  <si>
    <t>Протоколи  змагань</t>
  </si>
  <si>
    <t>Збільшення кількості спортсменів Товариства-учасників змагань міжнародного рівня  в порівнянні з минулим роком</t>
  </si>
  <si>
    <t>Збільшення кількості спортсменів-учасників всеукраїнських змагань в порівнянні з минулим роком</t>
  </si>
  <si>
    <t>Збільшення кількості підготовлених спортсменів розрядників, майстрів спорту  в порівнянні з минулим роком</t>
  </si>
  <si>
    <t>Договори, акти виконаних робіт</t>
  </si>
  <si>
    <t xml:space="preserve"> грн.</t>
  </si>
  <si>
    <t>Середня вартість робіт з капітального ремонту на 1 кв. м. баз олімпійської підготовки Товариства за рахунок бюджетних коштів</t>
  </si>
  <si>
    <t>Середній обсяг фінансової підтримки з державного бюджету 1 бази олімпійської підготовки Товариства</t>
  </si>
  <si>
    <t xml:space="preserve">Штатний розпис, розрахунково-платіжна відомість </t>
  </si>
  <si>
    <t>в тому числі середньомісячна заробітна плата 1 працівника Товариства</t>
  </si>
  <si>
    <t>Кошториси, штатний розпис, договори, акти виконаних робіт, видаткові накладні</t>
  </si>
  <si>
    <t>Середні витрати на забезпечення діяльності 1 працівника Товариства</t>
  </si>
  <si>
    <t>Календарний план фізкультурно-оздоровчих і спортивних заходів, кошториси та звіти про їх виконання</t>
  </si>
  <si>
    <t xml:space="preserve">Середні витрати на один людино-день на спортивних змаганнях </t>
  </si>
  <si>
    <t>Проектно-кошторисна документація,договори, форми КБ-2 в, КБ-3</t>
  </si>
  <si>
    <t>Площа баз олімпійської підготовки Товариства, на яких проведено капітальний ремонт</t>
  </si>
  <si>
    <t>Перелік обладнання, погоджений МВС України, договори, видаткові накладні</t>
  </si>
  <si>
    <t>Кількість придбаного спеціалізованого спортивного інвентарю для баз олімпійської підготовки Товариства</t>
  </si>
  <si>
    <t>Статистична звітність № 2-ФК (наказ Мінсім'ямолодьспорту від 14.12.2015 № 4611)</t>
  </si>
  <si>
    <t>Кількість членів колективів фізичної культури правоохоронних органів</t>
  </si>
  <si>
    <t>Кількість колективів фізичної культури правоохоронних органів</t>
  </si>
  <si>
    <t>Календарний план фізкультурно-оздоровчих і спортивних заходів ФСТ "Динамо" України</t>
  </si>
  <si>
    <t>люд/дн.</t>
  </si>
  <si>
    <t>Кількість людино-днів перебування  на спортивних змаганнях</t>
  </si>
  <si>
    <t>Проектно-кошторисна документація, договори, форми КБ-2 в, КБ-3</t>
  </si>
  <si>
    <t>Загальна вартість робіт з капітального ремонту баз олімпійської підготовки Товариства</t>
  </si>
  <si>
    <t>Загальна вартість спеціалізованого спортивного інвентарю, придбаного для баз олімпійської підготовки Товариства</t>
  </si>
  <si>
    <t>Перелік баз олімпійської підготовки, погоджений МВС України</t>
  </si>
  <si>
    <t>Кількість баз олімпійської підготовки Товариства, які отримують фінансову підтримку з державного бюджету</t>
  </si>
  <si>
    <t>Кількість спортивних змагань</t>
  </si>
  <si>
    <t>Штатний розпис ФСТ "Динамо" України</t>
  </si>
  <si>
    <t>Кількість штатних посад працівників Товариства</t>
  </si>
  <si>
    <t>№ з/п</t>
  </si>
  <si>
    <t>(код програмної класифікації видатків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</si>
  <si>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</si>
  <si>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ЧаB23:B50стка посадових осіб, забезпечених службовим житлом від загальної кількості тих, що перебувають на квартирному обліку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</si>
</sst>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[$]dddd\,\ d\ mmmm\ yyyy\ &quot;г&quot;\.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7.5"/>
      <color indexed="8"/>
      <name val="Times New Roman"/>
      <family val="1"/>
    </font>
    <font>
      <sz val="13.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8"/>
      <name val="Tahoma"/>
      <family val="2"/>
    </font>
    <font>
      <sz val="14"/>
      <color indexed="9"/>
      <name val="Times New Roman"/>
      <family val="1"/>
    </font>
    <font>
      <sz val="8"/>
      <name val="Tahoma"/>
      <family val="2"/>
    </font>
    <font>
      <b/>
      <i/>
      <sz val="14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14"/>
      <name val="Arial Cyr"/>
      <family val="0"/>
    </font>
    <font>
      <i/>
      <u val="single"/>
      <sz val="10"/>
      <name val="Arial Cyr"/>
      <family val="0"/>
    </font>
    <font>
      <b/>
      <i/>
      <u val="single"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16" borderId="0" applyNumberFormat="0" applyBorder="0" applyAlignment="0" applyProtection="0"/>
    <xf numFmtId="0" fontId="47" fillId="26" borderId="0" applyNumberFormat="0" applyBorder="0" applyAlignment="0" applyProtection="0"/>
    <xf numFmtId="0" fontId="2" fillId="18" borderId="0" applyNumberFormat="0" applyBorder="0" applyAlignment="0" applyProtection="0"/>
    <xf numFmtId="0" fontId="47" fillId="27" borderId="0" applyNumberFormat="0" applyBorder="0" applyAlignment="0" applyProtection="0"/>
    <xf numFmtId="0" fontId="2" fillId="28" borderId="0" applyNumberFormat="0" applyBorder="0" applyAlignment="0" applyProtection="0"/>
    <xf numFmtId="0" fontId="47" fillId="29" borderId="0" applyNumberFormat="0" applyBorder="0" applyAlignment="0" applyProtection="0"/>
    <xf numFmtId="0" fontId="2" fillId="30" borderId="0" applyNumberFormat="0" applyBorder="0" applyAlignment="0" applyProtection="0"/>
    <xf numFmtId="0" fontId="47" fillId="31" borderId="0" applyNumberFormat="0" applyBorder="0" applyAlignment="0" applyProtection="0"/>
    <xf numFmtId="0" fontId="2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2" fillId="0" borderId="0" xfId="74" applyFont="1">
      <alignment/>
      <protection/>
    </xf>
    <xf numFmtId="0" fontId="22" fillId="0" borderId="0" xfId="74" applyFont="1" applyBorder="1">
      <alignment/>
      <protection/>
    </xf>
    <xf numFmtId="0" fontId="23" fillId="0" borderId="0" xfId="74" applyFont="1" applyBorder="1">
      <alignment/>
      <protection/>
    </xf>
    <xf numFmtId="0" fontId="22" fillId="0" borderId="0" xfId="74" applyFont="1" applyBorder="1" applyAlignment="1">
      <alignment horizontal="center" vertical="center"/>
      <protection/>
    </xf>
    <xf numFmtId="0" fontId="22" fillId="0" borderId="0" xfId="74" applyFont="1" applyBorder="1" applyAlignment="1">
      <alignment vertical="top" wrapText="1"/>
      <protection/>
    </xf>
    <xf numFmtId="0" fontId="22" fillId="0" borderId="0" xfId="74" applyFont="1" applyBorder="1" applyAlignment="1">
      <alignment horizontal="left" vertical="center"/>
      <protection/>
    </xf>
    <xf numFmtId="205" fontId="22" fillId="0" borderId="12" xfId="74" applyNumberFormat="1" applyFont="1" applyBorder="1" applyAlignment="1">
      <alignment horizontal="center" vertical="center"/>
      <protection/>
    </xf>
    <xf numFmtId="0" fontId="22" fillId="0" borderId="12" xfId="74" applyFont="1" applyBorder="1" applyAlignment="1">
      <alignment horizontal="center" vertical="center"/>
      <protection/>
    </xf>
    <xf numFmtId="0" fontId="22" fillId="0" borderId="12" xfId="74" applyFont="1" applyBorder="1" applyAlignment="1">
      <alignment horizontal="center" vertical="center" wrapText="1"/>
      <protection/>
    </xf>
    <xf numFmtId="0" fontId="22" fillId="0" borderId="0" xfId="74" applyFont="1" applyAlignment="1">
      <alignment horizontal="center"/>
      <protection/>
    </xf>
    <xf numFmtId="0" fontId="22" fillId="0" borderId="13" xfId="74" applyNumberFormat="1" applyFont="1" applyBorder="1" applyAlignment="1">
      <alignment horizontal="center" vertical="center"/>
      <protection/>
    </xf>
    <xf numFmtId="0" fontId="22" fillId="0" borderId="14" xfId="74" applyNumberFormat="1" applyFont="1" applyBorder="1" applyAlignment="1">
      <alignment horizontal="center" vertical="center"/>
      <protection/>
    </xf>
    <xf numFmtId="0" fontId="22" fillId="0" borderId="14" xfId="74" applyFont="1" applyBorder="1" applyAlignment="1">
      <alignment horizontal="center" vertical="center"/>
      <protection/>
    </xf>
    <xf numFmtId="0" fontId="22" fillId="0" borderId="12" xfId="74" applyNumberFormat="1" applyFont="1" applyBorder="1" applyAlignment="1">
      <alignment horizontal="center" vertical="center"/>
      <protection/>
    </xf>
    <xf numFmtId="0" fontId="22" fillId="0" borderId="12" xfId="74" applyFont="1" applyBorder="1" applyAlignment="1">
      <alignment horizontal="center"/>
      <protection/>
    </xf>
    <xf numFmtId="0" fontId="22" fillId="0" borderId="15" xfId="74" applyNumberFormat="1" applyFont="1" applyBorder="1" applyAlignment="1">
      <alignment horizontal="center" vertical="center"/>
      <protection/>
    </xf>
    <xf numFmtId="0" fontId="22" fillId="42" borderId="0" xfId="74" applyFont="1" applyFill="1">
      <alignment/>
      <protection/>
    </xf>
    <xf numFmtId="0" fontId="22" fillId="42" borderId="15" xfId="74" applyNumberFormat="1" applyFont="1" applyFill="1" applyBorder="1" applyAlignment="1">
      <alignment horizontal="center" vertical="center"/>
      <protection/>
    </xf>
    <xf numFmtId="0" fontId="22" fillId="42" borderId="12" xfId="74" applyNumberFormat="1" applyFont="1" applyFill="1" applyBorder="1" applyAlignment="1">
      <alignment horizontal="center" vertical="center"/>
      <protection/>
    </xf>
    <xf numFmtId="0" fontId="22" fillId="42" borderId="12" xfId="74" applyFont="1" applyFill="1" applyBorder="1" applyAlignment="1">
      <alignment horizontal="center" vertical="center"/>
      <protection/>
    </xf>
    <xf numFmtId="0" fontId="22" fillId="0" borderId="15" xfId="74" applyFont="1" applyBorder="1" applyAlignment="1">
      <alignment horizontal="center" vertical="center" wrapText="1"/>
      <protection/>
    </xf>
    <xf numFmtId="0" fontId="22" fillId="42" borderId="12" xfId="74" applyFont="1" applyFill="1" applyBorder="1" applyAlignment="1">
      <alignment horizontal="center" vertical="center" wrapText="1"/>
      <protection/>
    </xf>
    <xf numFmtId="0" fontId="22" fillId="0" borderId="16" xfId="74" applyFont="1" applyBorder="1" applyAlignment="1">
      <alignment horizontal="center" vertical="center"/>
      <protection/>
    </xf>
    <xf numFmtId="0" fontId="22" fillId="0" borderId="16" xfId="74" applyFont="1" applyFill="1" applyBorder="1" applyAlignment="1">
      <alignment horizontal="center" vertical="center"/>
      <protection/>
    </xf>
    <xf numFmtId="0" fontId="29" fillId="0" borderId="0" xfId="74" applyFont="1" applyAlignment="1">
      <alignment horizontal="left" vertical="top" wrapText="1"/>
      <protection/>
    </xf>
    <xf numFmtId="0" fontId="23" fillId="0" borderId="16" xfId="74" applyFont="1" applyBorder="1" applyAlignment="1">
      <alignment horizontal="center"/>
      <protection/>
    </xf>
    <xf numFmtId="0" fontId="20" fillId="0" borderId="0" xfId="74" applyFont="1" applyAlignment="1">
      <alignment horizontal="center"/>
      <protection/>
    </xf>
    <xf numFmtId="0" fontId="23" fillId="0" borderId="16" xfId="74" applyFont="1" applyBorder="1" applyAlignment="1">
      <alignment horizontal="center" vertical="center"/>
      <protection/>
    </xf>
    <xf numFmtId="0" fontId="22" fillId="0" borderId="12" xfId="74" applyFont="1" applyBorder="1" applyAlignment="1">
      <alignment horizontal="center" vertical="top" wrapText="1"/>
      <protection/>
    </xf>
    <xf numFmtId="0" fontId="22" fillId="0" borderId="0" xfId="73" applyFont="1">
      <alignment/>
      <protection/>
    </xf>
    <xf numFmtId="0" fontId="22" fillId="0" borderId="0" xfId="73" applyFont="1" applyBorder="1">
      <alignment/>
      <protection/>
    </xf>
    <xf numFmtId="0" fontId="23" fillId="0" borderId="0" xfId="73" applyFont="1" applyBorder="1">
      <alignment/>
      <protection/>
    </xf>
    <xf numFmtId="0" fontId="22" fillId="0" borderId="12" xfId="73" applyNumberFormat="1" applyFont="1" applyBorder="1" applyAlignment="1">
      <alignment horizontal="center" vertical="center"/>
      <protection/>
    </xf>
    <xf numFmtId="0" fontId="22" fillId="0" borderId="12" xfId="73" applyNumberFormat="1" applyFont="1" applyBorder="1" applyAlignment="1">
      <alignment horizontal="center" vertical="center" wrapText="1"/>
      <protection/>
    </xf>
    <xf numFmtId="0" fontId="22" fillId="0" borderId="12" xfId="73" applyFont="1" applyBorder="1" applyAlignment="1">
      <alignment horizontal="center" vertical="center" wrapText="1"/>
      <protection/>
    </xf>
    <xf numFmtId="0" fontId="22" fillId="0" borderId="12" xfId="73" applyFont="1" applyBorder="1" applyAlignment="1">
      <alignment horizontal="center" vertical="center"/>
      <protection/>
    </xf>
    <xf numFmtId="0" fontId="31" fillId="0" borderId="12" xfId="73" applyFont="1" applyBorder="1" applyAlignment="1">
      <alignment horizontal="left" vertical="center" wrapText="1"/>
      <protection/>
    </xf>
    <xf numFmtId="0" fontId="22" fillId="0" borderId="12" xfId="73" applyFont="1" applyBorder="1">
      <alignment/>
      <protection/>
    </xf>
    <xf numFmtId="0" fontId="23" fillId="0" borderId="12" xfId="73" applyFont="1" applyBorder="1" applyAlignment="1">
      <alignment horizontal="left" vertical="center"/>
      <protection/>
    </xf>
    <xf numFmtId="0" fontId="23" fillId="0" borderId="12" xfId="73" applyFont="1" applyBorder="1" applyAlignment="1">
      <alignment horizontal="center" vertical="center" wrapText="1"/>
      <protection/>
    </xf>
    <xf numFmtId="0" fontId="22" fillId="0" borderId="12" xfId="73" applyFont="1" applyBorder="1" applyAlignment="1">
      <alignment horizontal="left" vertical="center" wrapText="1"/>
      <protection/>
    </xf>
    <xf numFmtId="0" fontId="23" fillId="0" borderId="12" xfId="73" applyFont="1" applyBorder="1" applyAlignment="1">
      <alignment horizontal="center"/>
      <protection/>
    </xf>
    <xf numFmtId="0" fontId="22" fillId="0" borderId="0" xfId="73" applyFont="1" applyAlignment="1">
      <alignment horizontal="center"/>
      <protection/>
    </xf>
    <xf numFmtId="0" fontId="22" fillId="42" borderId="0" xfId="73" applyFont="1" applyFill="1">
      <alignment/>
      <protection/>
    </xf>
    <xf numFmtId="0" fontId="35" fillId="0" borderId="12" xfId="73" applyNumberFormat="1" applyFont="1" applyBorder="1" applyAlignment="1">
      <alignment horizontal="center" vertical="center" wrapText="1"/>
      <protection/>
    </xf>
    <xf numFmtId="0" fontId="22" fillId="0" borderId="12" xfId="73" applyFont="1" applyBorder="1" applyAlignment="1">
      <alignment horizontal="center"/>
      <protection/>
    </xf>
    <xf numFmtId="0" fontId="23" fillId="0" borderId="12" xfId="73" applyFont="1" applyBorder="1" applyAlignment="1">
      <alignment horizontal="center" vertical="center"/>
      <protection/>
    </xf>
    <xf numFmtId="0" fontId="22" fillId="0" borderId="12" xfId="74" applyFont="1" applyFill="1" applyBorder="1" applyAlignment="1">
      <alignment horizontal="center" vertical="center"/>
      <protection/>
    </xf>
    <xf numFmtId="0" fontId="23" fillId="0" borderId="12" xfId="74" applyFont="1" applyBorder="1" applyAlignment="1">
      <alignment horizontal="left"/>
      <protection/>
    </xf>
    <xf numFmtId="0" fontId="22" fillId="0" borderId="12" xfId="74" applyFont="1" applyBorder="1" applyAlignment="1">
      <alignment horizontal="left" vertical="center" wrapText="1"/>
      <protection/>
    </xf>
    <xf numFmtId="0" fontId="22" fillId="0" borderId="12" xfId="74" applyFont="1" applyBorder="1" applyAlignment="1">
      <alignment horizontal="left" vertical="center"/>
      <protection/>
    </xf>
    <xf numFmtId="0" fontId="22" fillId="0" borderId="12" xfId="74" applyFont="1" applyBorder="1" applyAlignment="1">
      <alignment horizontal="left" vertical="top" wrapText="1"/>
      <protection/>
    </xf>
    <xf numFmtId="0" fontId="23" fillId="0" borderId="12" xfId="74" applyFont="1" applyBorder="1" applyAlignment="1">
      <alignment horizontal="center"/>
      <protection/>
    </xf>
    <xf numFmtId="0" fontId="22" fillId="0" borderId="12" xfId="73" applyFont="1" applyBorder="1" applyAlignment="1">
      <alignment wrapText="1"/>
      <protection/>
    </xf>
    <xf numFmtId="0" fontId="22" fillId="0" borderId="12" xfId="73" applyFont="1" applyBorder="1" applyAlignment="1">
      <alignment horizontal="left" vertical="center"/>
      <protection/>
    </xf>
    <xf numFmtId="0" fontId="22" fillId="0" borderId="12" xfId="73" applyNumberFormat="1" applyFont="1" applyBorder="1">
      <alignment/>
      <protection/>
    </xf>
    <xf numFmtId="0" fontId="22" fillId="0" borderId="0" xfId="73" applyFont="1" applyBorder="1" applyAlignment="1">
      <alignment/>
      <protection/>
    </xf>
    <xf numFmtId="0" fontId="22" fillId="0" borderId="12" xfId="73" applyNumberFormat="1" applyFont="1" applyFill="1" applyBorder="1" applyAlignment="1">
      <alignment horizontal="center" vertical="center"/>
      <protection/>
    </xf>
    <xf numFmtId="0" fontId="24" fillId="0" borderId="0" xfId="73" applyFont="1" applyAlignment="1">
      <alignment horizontal="center"/>
      <protection/>
    </xf>
    <xf numFmtId="0" fontId="23" fillId="0" borderId="12" xfId="73" applyFont="1" applyBorder="1" applyAlignment="1">
      <alignment horizontal="left"/>
      <protection/>
    </xf>
    <xf numFmtId="0" fontId="22" fillId="0" borderId="0" xfId="73" applyFont="1" applyBorder="1" applyAlignment="1">
      <alignment horizontal="center"/>
      <protection/>
    </xf>
    <xf numFmtId="0" fontId="22" fillId="0" borderId="13" xfId="73" applyNumberFormat="1" applyFont="1" applyBorder="1" applyAlignment="1">
      <alignment horizontal="center" vertical="center"/>
      <protection/>
    </xf>
    <xf numFmtId="0" fontId="22" fillId="0" borderId="14" xfId="73" applyNumberFormat="1" applyFont="1" applyBorder="1" applyAlignment="1">
      <alignment horizontal="center" vertical="center"/>
      <protection/>
    </xf>
    <xf numFmtId="3" fontId="22" fillId="0" borderId="14" xfId="73" applyNumberFormat="1" applyFont="1" applyBorder="1" applyAlignment="1">
      <alignment horizontal="center" vertical="center"/>
      <protection/>
    </xf>
    <xf numFmtId="0" fontId="22" fillId="0" borderId="14" xfId="73" applyFont="1" applyBorder="1" applyAlignment="1">
      <alignment horizontal="center" vertical="center"/>
      <protection/>
    </xf>
    <xf numFmtId="0" fontId="22" fillId="0" borderId="14" xfId="73" applyFont="1" applyBorder="1" applyAlignment="1">
      <alignment horizontal="center" vertical="center" wrapText="1"/>
      <protection/>
    </xf>
    <xf numFmtId="0" fontId="22" fillId="0" borderId="15" xfId="73" applyNumberFormat="1" applyFont="1" applyBorder="1" applyAlignment="1">
      <alignment horizontal="center" vertical="center"/>
      <protection/>
    </xf>
    <xf numFmtId="3" fontId="22" fillId="0" borderId="12" xfId="73" applyNumberFormat="1" applyFont="1" applyBorder="1" applyAlignment="1">
      <alignment horizontal="center" vertical="center"/>
      <protection/>
    </xf>
    <xf numFmtId="0" fontId="22" fillId="0" borderId="15" xfId="73" applyFont="1" applyBorder="1" applyAlignment="1">
      <alignment horizontal="center" vertical="center" wrapText="1"/>
      <protection/>
    </xf>
    <xf numFmtId="0" fontId="28" fillId="0" borderId="0" xfId="73" applyFont="1" applyAlignment="1">
      <alignment horizontal="center" vertical="center"/>
      <protection/>
    </xf>
    <xf numFmtId="3" fontId="22" fillId="0" borderId="0" xfId="73" applyNumberFormat="1" applyFont="1" applyBorder="1" applyAlignment="1">
      <alignment horizontal="center" vertical="center"/>
      <protection/>
    </xf>
    <xf numFmtId="0" fontId="22" fillId="0" borderId="0" xfId="73" applyFont="1" applyBorder="1" applyAlignment="1">
      <alignment horizontal="center" vertical="center"/>
      <protection/>
    </xf>
    <xf numFmtId="0" fontId="22" fillId="0" borderId="0" xfId="73" applyFont="1" applyBorder="1" applyAlignment="1">
      <alignment horizontal="center" vertical="center" wrapText="1"/>
      <protection/>
    </xf>
    <xf numFmtId="0" fontId="22" fillId="0" borderId="0" xfId="73" applyFont="1" applyBorder="1" applyAlignment="1">
      <alignment vertical="top" wrapText="1"/>
      <protection/>
    </xf>
    <xf numFmtId="0" fontId="22" fillId="0" borderId="0" xfId="73" applyFont="1" applyBorder="1" applyAlignment="1">
      <alignment horizontal="left" vertical="center"/>
      <protection/>
    </xf>
    <xf numFmtId="0" fontId="22" fillId="0" borderId="12" xfId="73" applyFont="1" applyFill="1" applyBorder="1" applyAlignment="1">
      <alignment horizontal="center" vertical="center" wrapText="1"/>
      <protection/>
    </xf>
    <xf numFmtId="0" fontId="31" fillId="0" borderId="12" xfId="73" applyFont="1" applyBorder="1" applyAlignment="1">
      <alignment horizontal="center" vertical="center"/>
      <protection/>
    </xf>
    <xf numFmtId="0" fontId="24" fillId="0" borderId="0" xfId="73" applyFont="1">
      <alignment/>
      <protection/>
    </xf>
    <xf numFmtId="0" fontId="24" fillId="0" borderId="0" xfId="73" applyFont="1" applyBorder="1">
      <alignment/>
      <protection/>
    </xf>
    <xf numFmtId="0" fontId="22" fillId="0" borderId="16" xfId="73" applyFont="1" applyFill="1" applyBorder="1" applyAlignment="1">
      <alignment horizontal="center" vertical="center"/>
      <protection/>
    </xf>
    <xf numFmtId="0" fontId="22" fillId="0" borderId="16" xfId="73" applyFont="1" applyBorder="1" applyAlignment="1">
      <alignment horizontal="center" vertical="center"/>
      <protection/>
    </xf>
    <xf numFmtId="0" fontId="23" fillId="0" borderId="16" xfId="73" applyFont="1" applyBorder="1" applyAlignment="1">
      <alignment horizontal="center" vertical="center"/>
      <protection/>
    </xf>
    <xf numFmtId="0" fontId="23" fillId="0" borderId="12" xfId="74" applyFont="1" applyBorder="1" applyAlignment="1">
      <alignment horizontal="center" vertical="center"/>
      <protection/>
    </xf>
    <xf numFmtId="0" fontId="23" fillId="0" borderId="12" xfId="74" applyFont="1" applyBorder="1" applyAlignment="1">
      <alignment horizontal="left" vertical="center"/>
      <protection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distributed" wrapText="1"/>
    </xf>
    <xf numFmtId="0" fontId="49" fillId="0" borderId="12" xfId="0" applyFont="1" applyBorder="1" applyAlignment="1">
      <alignment horizontal="left" vertical="distributed" wrapText="1"/>
    </xf>
    <xf numFmtId="0" fontId="52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22" fillId="43" borderId="12" xfId="0" applyFont="1" applyFill="1" applyBorder="1" applyAlignment="1">
      <alignment horizontal="center" vertical="center"/>
    </xf>
    <xf numFmtId="0" fontId="49" fillId="43" borderId="12" xfId="0" applyFont="1" applyFill="1" applyBorder="1" applyAlignment="1">
      <alignment horizontal="center" vertical="center"/>
    </xf>
    <xf numFmtId="0" fontId="49" fillId="43" borderId="12" xfId="0" applyFont="1" applyFill="1" applyBorder="1" applyAlignment="1">
      <alignment horizontal="left" vertical="center" wrapText="1"/>
    </xf>
    <xf numFmtId="0" fontId="51" fillId="43" borderId="12" xfId="0" applyFont="1" applyFill="1" applyBorder="1" applyAlignment="1">
      <alignment horizontal="center" vertical="center"/>
    </xf>
    <xf numFmtId="0" fontId="49" fillId="43" borderId="0" xfId="0" applyFont="1" applyFill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42" borderId="16" xfId="74" applyFont="1" applyFill="1" applyBorder="1" applyAlignment="1">
      <alignment horizontal="center" vertical="center"/>
      <protection/>
    </xf>
    <xf numFmtId="0" fontId="22" fillId="42" borderId="12" xfId="74" applyFont="1" applyFill="1" applyBorder="1" applyAlignment="1">
      <alignment horizontal="left" vertical="center" wrapText="1"/>
      <protection/>
    </xf>
    <xf numFmtId="0" fontId="22" fillId="0" borderId="17" xfId="74" applyFont="1" applyBorder="1" applyAlignment="1">
      <alignment horizontal="center" vertical="center"/>
      <protection/>
    </xf>
    <xf numFmtId="0" fontId="22" fillId="0" borderId="14" xfId="74" applyFont="1" applyBorder="1" applyAlignment="1">
      <alignment horizontal="left" vertical="center" wrapText="1"/>
      <protection/>
    </xf>
    <xf numFmtId="0" fontId="23" fillId="42" borderId="12" xfId="74" applyFont="1" applyFill="1" applyBorder="1" applyAlignment="1">
      <alignment horizontal="left" vertical="center"/>
      <protection/>
    </xf>
    <xf numFmtId="0" fontId="23" fillId="0" borderId="12" xfId="74" applyFont="1" applyBorder="1" applyAlignment="1">
      <alignment horizontal="left" vertical="top"/>
      <protection/>
    </xf>
    <xf numFmtId="0" fontId="22" fillId="0" borderId="15" xfId="74" applyFont="1" applyBorder="1" applyAlignment="1">
      <alignment horizontal="center"/>
      <protection/>
    </xf>
    <xf numFmtId="0" fontId="23" fillId="0" borderId="12" xfId="74" applyFont="1" applyBorder="1" applyAlignment="1">
      <alignment horizontal="left" vertical="top" wrapText="1"/>
      <protection/>
    </xf>
    <xf numFmtId="0" fontId="31" fillId="0" borderId="0" xfId="74" applyFont="1" applyAlignment="1">
      <alignment horizontal="left" vertical="top" wrapText="1"/>
      <protection/>
    </xf>
    <xf numFmtId="0" fontId="22" fillId="0" borderId="12" xfId="73" applyFont="1" applyFill="1" applyBorder="1" applyAlignment="1">
      <alignment horizontal="left" vertical="center" wrapText="1"/>
      <protection/>
    </xf>
    <xf numFmtId="0" fontId="22" fillId="0" borderId="18" xfId="73" applyFont="1" applyBorder="1" applyAlignment="1">
      <alignment horizontal="left" vertical="center" wrapText="1"/>
      <protection/>
    </xf>
    <xf numFmtId="0" fontId="22" fillId="0" borderId="15" xfId="73" applyFont="1" applyBorder="1" applyAlignment="1">
      <alignment horizontal="center" vertical="center"/>
      <protection/>
    </xf>
    <xf numFmtId="0" fontId="32" fillId="0" borderId="12" xfId="73" applyFont="1" applyBorder="1" applyAlignment="1">
      <alignment horizontal="left" vertical="center" wrapText="1"/>
      <protection/>
    </xf>
    <xf numFmtId="0" fontId="22" fillId="0" borderId="0" xfId="73" applyFont="1" applyAlignment="1">
      <alignment vertical="center"/>
      <protection/>
    </xf>
    <xf numFmtId="0" fontId="22" fillId="0" borderId="0" xfId="73" applyFont="1" applyAlignment="1">
      <alignment horizontal="left" vertical="center"/>
      <protection/>
    </xf>
    <xf numFmtId="0" fontId="22" fillId="0" borderId="12" xfId="73" applyFont="1" applyFill="1" applyBorder="1" applyAlignment="1">
      <alignment horizontal="center" vertical="center"/>
      <protection/>
    </xf>
    <xf numFmtId="0" fontId="22" fillId="0" borderId="14" xfId="73" applyFont="1" applyBorder="1" applyAlignment="1">
      <alignment horizontal="left" vertical="center" wrapText="1"/>
      <protection/>
    </xf>
    <xf numFmtId="0" fontId="22" fillId="0" borderId="17" xfId="73" applyFont="1" applyBorder="1" applyAlignment="1">
      <alignment horizontal="center" vertical="center"/>
      <protection/>
    </xf>
    <xf numFmtId="0" fontId="31" fillId="0" borderId="0" xfId="73" applyFont="1" applyBorder="1" applyAlignment="1">
      <alignment horizontal="left" vertical="center" wrapText="1"/>
      <protection/>
    </xf>
    <xf numFmtId="0" fontId="22" fillId="0" borderId="0" xfId="73" applyNumberFormat="1" applyFont="1" applyBorder="1" applyAlignment="1">
      <alignment horizontal="center" vertical="center"/>
      <protection/>
    </xf>
    <xf numFmtId="0" fontId="22" fillId="0" borderId="0" xfId="73" applyNumberFormat="1" applyFont="1" applyBorder="1" applyAlignment="1">
      <alignment horizontal="center" vertical="center" wrapText="1"/>
      <protection/>
    </xf>
    <xf numFmtId="0" fontId="22" fillId="0" borderId="0" xfId="73" applyFont="1" applyBorder="1" applyAlignment="1">
      <alignment horizontal="left" vertical="center" wrapText="1"/>
      <protection/>
    </xf>
    <xf numFmtId="0" fontId="22" fillId="0" borderId="0" xfId="74" applyFont="1" applyBorder="1" applyAlignment="1">
      <alignment horizontal="left" vertical="center" wrapText="1"/>
      <protection/>
    </xf>
    <xf numFmtId="0" fontId="22" fillId="0" borderId="0" xfId="74" applyFont="1" applyBorder="1" applyAlignment="1">
      <alignment horizontal="center" vertical="center" wrapText="1"/>
      <protection/>
    </xf>
    <xf numFmtId="0" fontId="22" fillId="0" borderId="0" xfId="74" applyNumberFormat="1" applyFont="1" applyBorder="1" applyAlignment="1">
      <alignment horizontal="center" vertical="center"/>
      <protection/>
    </xf>
    <xf numFmtId="0" fontId="22" fillId="0" borderId="0" xfId="74" applyFont="1" applyBorder="1" applyAlignment="1">
      <alignment horizontal="left" vertical="top" wrapText="1"/>
      <protection/>
    </xf>
    <xf numFmtId="0" fontId="22" fillId="0" borderId="18" xfId="74" applyNumberFormat="1" applyFont="1" applyBorder="1" applyAlignment="1">
      <alignment horizontal="center" vertical="center"/>
      <protection/>
    </xf>
    <xf numFmtId="0" fontId="22" fillId="0" borderId="19" xfId="74" applyNumberFormat="1" applyFont="1" applyBorder="1" applyAlignment="1">
      <alignment horizontal="center" vertical="center"/>
      <protection/>
    </xf>
    <xf numFmtId="0" fontId="22" fillId="0" borderId="0" xfId="67" applyFont="1">
      <alignment/>
      <protection/>
    </xf>
    <xf numFmtId="0" fontId="22" fillId="0" borderId="0" xfId="67" applyNumberFormat="1" applyFont="1">
      <alignment/>
      <protection/>
    </xf>
    <xf numFmtId="0" fontId="22" fillId="0" borderId="0" xfId="67" applyFont="1" applyBorder="1">
      <alignment/>
      <protection/>
    </xf>
    <xf numFmtId="0" fontId="23" fillId="0" borderId="0" xfId="67" applyFont="1" applyBorder="1">
      <alignment/>
      <protection/>
    </xf>
    <xf numFmtId="0" fontId="22" fillId="0" borderId="0" xfId="67" applyFont="1" applyBorder="1" applyAlignment="1">
      <alignment horizontal="right" vertical="center"/>
      <protection/>
    </xf>
    <xf numFmtId="0" fontId="22" fillId="0" borderId="12" xfId="67" applyNumberFormat="1" applyFont="1" applyBorder="1" applyAlignment="1">
      <alignment horizontal="center" vertical="center"/>
      <protection/>
    </xf>
    <xf numFmtId="0" fontId="22" fillId="0" borderId="12" xfId="67" applyFont="1" applyBorder="1" applyAlignment="1">
      <alignment horizontal="center" vertical="center" wrapText="1"/>
      <protection/>
    </xf>
    <xf numFmtId="0" fontId="22" fillId="0" borderId="12" xfId="67" applyFont="1" applyBorder="1" applyAlignment="1">
      <alignment horizontal="center" vertical="center"/>
      <protection/>
    </xf>
    <xf numFmtId="0" fontId="22" fillId="0" borderId="12" xfId="67" applyFont="1" applyBorder="1" applyAlignment="1">
      <alignment horizontal="left" vertical="center" wrapText="1"/>
      <protection/>
    </xf>
    <xf numFmtId="0" fontId="22" fillId="0" borderId="12" xfId="67" applyNumberFormat="1" applyFont="1" applyBorder="1" applyAlignment="1">
      <alignment horizontal="center" vertical="center" wrapText="1"/>
      <protection/>
    </xf>
    <xf numFmtId="0" fontId="22" fillId="0" borderId="0" xfId="67" applyFont="1" applyAlignment="1">
      <alignment horizontal="center"/>
      <protection/>
    </xf>
    <xf numFmtId="0" fontId="22" fillId="0" borderId="12" xfId="67" applyNumberFormat="1" applyFont="1" applyFill="1" applyBorder="1" applyAlignment="1">
      <alignment horizontal="center" vertical="center"/>
      <protection/>
    </xf>
    <xf numFmtId="0" fontId="22" fillId="0" borderId="0" xfId="67" applyFont="1" applyFill="1">
      <alignment/>
      <protection/>
    </xf>
    <xf numFmtId="0" fontId="22" fillId="0" borderId="0" xfId="67" applyFont="1" applyAlignment="1">
      <alignment horizontal="left"/>
      <protection/>
    </xf>
    <xf numFmtId="0" fontId="22" fillId="0" borderId="0" xfId="67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8" fillId="0" borderId="0" xfId="67" applyFont="1">
      <alignment/>
      <protection/>
    </xf>
    <xf numFmtId="0" fontId="22" fillId="0" borderId="0" xfId="67" applyFont="1" applyAlignment="1">
      <alignment horizontal="center" vertical="center" wrapText="1"/>
      <protection/>
    </xf>
    <xf numFmtId="0" fontId="22" fillId="0" borderId="0" xfId="67" applyFont="1" applyAlignment="1">
      <alignment horizontal="center" vertical="center"/>
      <protection/>
    </xf>
    <xf numFmtId="0" fontId="22" fillId="0" borderId="0" xfId="67" applyFont="1" applyAlignment="1">
      <alignment wrapText="1"/>
      <protection/>
    </xf>
    <xf numFmtId="0" fontId="22" fillId="0" borderId="0" xfId="67" applyFont="1" applyBorder="1" applyAlignment="1">
      <alignment horizontal="center" vertical="center"/>
      <protection/>
    </xf>
    <xf numFmtId="0" fontId="22" fillId="0" borderId="0" xfId="67" applyFont="1" applyBorder="1" applyAlignment="1">
      <alignment horizontal="center" vertical="center" wrapText="1"/>
      <protection/>
    </xf>
    <xf numFmtId="0" fontId="22" fillId="0" borderId="0" xfId="67" applyFont="1" applyBorder="1" applyAlignment="1">
      <alignment vertical="center"/>
      <protection/>
    </xf>
    <xf numFmtId="0" fontId="22" fillId="0" borderId="0" xfId="67" applyFont="1" applyBorder="1" applyAlignment="1">
      <alignment horizontal="left" wrapText="1"/>
      <protection/>
    </xf>
    <xf numFmtId="0" fontId="23" fillId="0" borderId="0" xfId="67" applyFont="1" applyBorder="1" applyAlignment="1">
      <alignment vertical="center"/>
      <protection/>
    </xf>
    <xf numFmtId="0" fontId="31" fillId="0" borderId="0" xfId="67" applyFont="1" applyBorder="1" applyAlignment="1">
      <alignment wrapText="1"/>
      <protection/>
    </xf>
    <xf numFmtId="0" fontId="31" fillId="0" borderId="12" xfId="67" applyNumberFormat="1" applyFont="1" applyBorder="1" applyAlignment="1">
      <alignment horizontal="center" vertical="center"/>
      <protection/>
    </xf>
    <xf numFmtId="205" fontId="22" fillId="0" borderId="12" xfId="67" applyNumberFormat="1" applyFont="1" applyBorder="1" applyAlignment="1">
      <alignment horizontal="center" vertical="center" wrapText="1"/>
      <protection/>
    </xf>
    <xf numFmtId="0" fontId="23" fillId="0" borderId="12" xfId="67" applyFont="1" applyBorder="1" applyAlignment="1">
      <alignment horizontal="center" vertical="center"/>
      <protection/>
    </xf>
    <xf numFmtId="0" fontId="31" fillId="0" borderId="12" xfId="67" applyNumberFormat="1" applyFont="1" applyBorder="1" applyAlignment="1">
      <alignment horizontal="center" vertical="center" wrapText="1"/>
      <protection/>
    </xf>
    <xf numFmtId="0" fontId="38" fillId="0" borderId="0" xfId="67" applyFont="1" applyBorder="1">
      <alignment/>
      <protection/>
    </xf>
    <xf numFmtId="0" fontId="31" fillId="0" borderId="12" xfId="67" applyFont="1" applyBorder="1" applyAlignment="1">
      <alignment horizontal="center" vertical="center" wrapText="1"/>
      <protection/>
    </xf>
    <xf numFmtId="0" fontId="31" fillId="0" borderId="12" xfId="67" applyFont="1" applyBorder="1" applyAlignment="1">
      <alignment horizontal="center" vertical="center"/>
      <protection/>
    </xf>
    <xf numFmtId="205" fontId="31" fillId="0" borderId="12" xfId="67" applyNumberFormat="1" applyFont="1" applyBorder="1" applyAlignment="1">
      <alignment horizontal="center" vertical="center" wrapText="1"/>
      <protection/>
    </xf>
    <xf numFmtId="0" fontId="22" fillId="0" borderId="0" xfId="67" applyFont="1" applyBorder="1" applyAlignment="1">
      <alignment vertical="center" wrapText="1"/>
      <protection/>
    </xf>
    <xf numFmtId="0" fontId="23" fillId="0" borderId="0" xfId="67" applyFont="1" applyAlignment="1">
      <alignment horizontal="center"/>
      <protection/>
    </xf>
    <xf numFmtId="0" fontId="23" fillId="0" borderId="0" xfId="67" applyFont="1" applyAlignment="1">
      <alignment/>
      <protection/>
    </xf>
    <xf numFmtId="0" fontId="22" fillId="0" borderId="12" xfId="67" applyFont="1" applyBorder="1" applyAlignment="1">
      <alignment horizontal="left" vertical="center"/>
      <protection/>
    </xf>
    <xf numFmtId="0" fontId="23" fillId="0" borderId="12" xfId="67" applyFont="1" applyBorder="1" applyAlignment="1">
      <alignment horizontal="left" vertical="center"/>
      <protection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0" fillId="0" borderId="12" xfId="67" applyFont="1" applyBorder="1" applyAlignment="1">
      <alignment horizontal="center" vertical="center"/>
      <protection/>
    </xf>
    <xf numFmtId="0" fontId="20" fillId="0" borderId="12" xfId="67" applyFont="1" applyBorder="1" applyAlignment="1">
      <alignment horizontal="center" vertical="center" wrapText="1"/>
      <protection/>
    </xf>
    <xf numFmtId="0" fontId="20" fillId="0" borderId="12" xfId="67" applyFont="1" applyFill="1" applyBorder="1" applyAlignment="1">
      <alignment horizontal="center" vertical="center"/>
      <protection/>
    </xf>
    <xf numFmtId="0" fontId="22" fillId="0" borderId="12" xfId="67" applyFont="1" applyFill="1" applyBorder="1" applyAlignment="1">
      <alignment horizontal="center" vertical="center"/>
      <protection/>
    </xf>
    <xf numFmtId="0" fontId="23" fillId="0" borderId="12" xfId="67" applyFont="1" applyFill="1" applyBorder="1" applyAlignment="1">
      <alignment horizontal="center" vertical="center"/>
      <protection/>
    </xf>
    <xf numFmtId="0" fontId="20" fillId="0" borderId="12" xfId="67" applyFont="1" applyBorder="1" applyAlignment="1">
      <alignment horizontal="left" vertical="center" wrapText="1"/>
      <protection/>
    </xf>
    <xf numFmtId="0" fontId="23" fillId="0" borderId="12" xfId="67" applyFont="1" applyFill="1" applyBorder="1" applyAlignment="1">
      <alignment horizontal="left" vertical="center"/>
      <protection/>
    </xf>
    <xf numFmtId="0" fontId="20" fillId="0" borderId="12" xfId="67" applyFont="1" applyFill="1" applyBorder="1" applyAlignment="1">
      <alignment horizontal="left" vertical="center" wrapText="1"/>
      <protection/>
    </xf>
    <xf numFmtId="0" fontId="21" fillId="0" borderId="12" xfId="67" applyFont="1" applyFill="1" applyBorder="1" applyAlignment="1">
      <alignment horizontal="left" vertical="center" wrapText="1"/>
      <protection/>
    </xf>
    <xf numFmtId="0" fontId="22" fillId="0" borderId="10" xfId="67" applyFont="1" applyBorder="1" applyAlignment="1">
      <alignment horizontal="center"/>
      <protection/>
    </xf>
    <xf numFmtId="0" fontId="22" fillId="0" borderId="0" xfId="67" applyFont="1" applyAlignment="1">
      <alignment horizontal="center"/>
      <protection/>
    </xf>
    <xf numFmtId="0" fontId="22" fillId="0" borderId="12" xfId="67" applyFont="1" applyBorder="1" applyAlignment="1">
      <alignment horizontal="center" vertical="center" wrapText="1"/>
      <protection/>
    </xf>
    <xf numFmtId="0" fontId="22" fillId="0" borderId="11" xfId="67" applyFont="1" applyBorder="1" applyAlignment="1">
      <alignment horizontal="center"/>
      <protection/>
    </xf>
    <xf numFmtId="0" fontId="23" fillId="0" borderId="11" xfId="67" applyFont="1" applyBorder="1" applyAlignment="1">
      <alignment horizontal="center"/>
      <protection/>
    </xf>
    <xf numFmtId="0" fontId="26" fillId="0" borderId="0" xfId="67" applyFont="1" applyAlignment="1">
      <alignment horizontal="center"/>
      <protection/>
    </xf>
    <xf numFmtId="0" fontId="25" fillId="0" borderId="0" xfId="67" applyFont="1" applyAlignment="1">
      <alignment horizontal="center"/>
      <protection/>
    </xf>
    <xf numFmtId="0" fontId="24" fillId="0" borderId="0" xfId="67" applyFont="1" applyAlignment="1">
      <alignment horizontal="center"/>
      <protection/>
    </xf>
    <xf numFmtId="0" fontId="22" fillId="0" borderId="0" xfId="67" applyFont="1" applyAlignment="1">
      <alignment horizontal="left"/>
      <protection/>
    </xf>
    <xf numFmtId="0" fontId="0" fillId="0" borderId="10" xfId="67" applyBorder="1" applyAlignment="1">
      <alignment horizontal="center"/>
      <protection/>
    </xf>
    <xf numFmtId="0" fontId="22" fillId="0" borderId="11" xfId="67" applyFont="1" applyBorder="1" applyAlignment="1">
      <alignment wrapText="1"/>
      <protection/>
    </xf>
    <xf numFmtId="0" fontId="0" fillId="0" borderId="11" xfId="67" applyBorder="1" applyAlignment="1">
      <alignment/>
      <protection/>
    </xf>
    <xf numFmtId="0" fontId="0" fillId="0" borderId="0" xfId="67" applyAlignment="1">
      <alignment/>
      <protection/>
    </xf>
    <xf numFmtId="0" fontId="42" fillId="0" borderId="0" xfId="67" applyFont="1" applyAlignment="1">
      <alignment horizontal="center"/>
      <protection/>
    </xf>
    <xf numFmtId="0" fontId="41" fillId="0" borderId="0" xfId="67" applyFont="1" applyAlignment="1">
      <alignment/>
      <protection/>
    </xf>
    <xf numFmtId="0" fontId="40" fillId="0" borderId="0" xfId="67" applyFont="1" applyAlignment="1">
      <alignment/>
      <protection/>
    </xf>
    <xf numFmtId="0" fontId="39" fillId="0" borderId="0" xfId="67" applyFont="1" applyAlignment="1">
      <alignment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67" applyFont="1" applyBorder="1" applyAlignment="1">
      <alignment horizontal="left" wrapText="1"/>
      <protection/>
    </xf>
    <xf numFmtId="0" fontId="23" fillId="0" borderId="0" xfId="67" applyFont="1" applyBorder="1" applyAlignment="1">
      <alignment horizontal="right" vertical="center"/>
      <protection/>
    </xf>
    <xf numFmtId="0" fontId="31" fillId="0" borderId="0" xfId="67" applyFont="1" applyBorder="1" applyAlignment="1">
      <alignment horizontal="left" wrapText="1"/>
      <protection/>
    </xf>
    <xf numFmtId="0" fontId="32" fillId="0" borderId="0" xfId="67" applyFont="1" applyBorder="1" applyAlignment="1">
      <alignment horizontal="right" wrapText="1"/>
      <protection/>
    </xf>
    <xf numFmtId="0" fontId="22" fillId="0" borderId="12" xfId="67" applyFont="1" applyBorder="1" applyAlignment="1">
      <alignment horizontal="left" vertical="center" wrapText="1"/>
      <protection/>
    </xf>
    <xf numFmtId="0" fontId="22" fillId="0" borderId="12" xfId="67" applyFont="1" applyBorder="1" applyAlignment="1">
      <alignment horizontal="center" vertical="center"/>
      <protection/>
    </xf>
    <xf numFmtId="0" fontId="23" fillId="0" borderId="12" xfId="67" applyFont="1" applyBorder="1" applyAlignment="1">
      <alignment horizontal="left" vertical="center" wrapText="1"/>
      <protection/>
    </xf>
    <xf numFmtId="0" fontId="31" fillId="0" borderId="12" xfId="67" applyFont="1" applyBorder="1" applyAlignment="1">
      <alignment horizontal="left" vertical="center" wrapText="1"/>
      <protection/>
    </xf>
    <xf numFmtId="0" fontId="31" fillId="0" borderId="12" xfId="67" applyFont="1" applyBorder="1" applyAlignment="1">
      <alignment horizontal="center" vertical="center"/>
      <protection/>
    </xf>
    <xf numFmtId="205" fontId="22" fillId="0" borderId="12" xfId="67" applyNumberFormat="1" applyFont="1" applyBorder="1" applyAlignment="1">
      <alignment horizontal="center" vertical="center" wrapText="1"/>
      <protection/>
    </xf>
    <xf numFmtId="0" fontId="22" fillId="0" borderId="11" xfId="67" applyFont="1" applyBorder="1" applyAlignment="1">
      <alignment horizontal="left" vertical="center" wrapText="1"/>
      <protection/>
    </xf>
    <xf numFmtId="0" fontId="22" fillId="0" borderId="0" xfId="67" applyFont="1" applyBorder="1" applyAlignment="1">
      <alignment horizontal="center"/>
      <protection/>
    </xf>
    <xf numFmtId="0" fontId="23" fillId="0" borderId="0" xfId="67" applyFont="1" applyAlignment="1">
      <alignment horizontal="center"/>
      <protection/>
    </xf>
    <xf numFmtId="0" fontId="37" fillId="0" borderId="0" xfId="67" applyFont="1" applyBorder="1" applyAlignment="1">
      <alignment horizontal="center"/>
      <protection/>
    </xf>
    <xf numFmtId="0" fontId="22" fillId="0" borderId="12" xfId="74" applyFont="1" applyBorder="1" applyAlignment="1">
      <alignment horizontal="center" vertical="center" wrapText="1"/>
      <protection/>
    </xf>
    <xf numFmtId="0" fontId="22" fillId="0" borderId="11" xfId="74" applyFont="1" applyBorder="1" applyAlignment="1">
      <alignment horizontal="center"/>
      <protection/>
    </xf>
    <xf numFmtId="0" fontId="22" fillId="0" borderId="11" xfId="74" applyFont="1" applyBorder="1" applyAlignment="1">
      <alignment horizontal="left" wrapText="1"/>
      <protection/>
    </xf>
    <xf numFmtId="0" fontId="23" fillId="0" borderId="0" xfId="74" applyFont="1" applyAlignment="1">
      <alignment horizontal="center"/>
      <protection/>
    </xf>
    <xf numFmtId="0" fontId="37" fillId="0" borderId="0" xfId="74" applyFont="1" applyAlignment="1">
      <alignment horizontal="center"/>
      <protection/>
    </xf>
    <xf numFmtId="0" fontId="22" fillId="0" borderId="0" xfId="74" applyFont="1" applyAlignment="1">
      <alignment horizontal="center"/>
      <protection/>
    </xf>
    <xf numFmtId="0" fontId="23" fillId="0" borderId="11" xfId="74" applyFont="1" applyBorder="1" applyAlignment="1">
      <alignment horizontal="center"/>
      <protection/>
    </xf>
    <xf numFmtId="0" fontId="22" fillId="0" borderId="10" xfId="74" applyFont="1" applyBorder="1" applyAlignment="1">
      <alignment horizontal="center"/>
      <protection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28" fillId="0" borderId="0" xfId="74" applyFont="1" applyAlignment="1">
      <alignment horizontal="center" vertical="center"/>
      <protection/>
    </xf>
    <xf numFmtId="0" fontId="27" fillId="0" borderId="0" xfId="74" applyFont="1" applyAlignment="1">
      <alignment horizontal="center" vertical="center" wrapText="1"/>
      <protection/>
    </xf>
    <xf numFmtId="0" fontId="22" fillId="0" borderId="0" xfId="74" applyFont="1" applyAlignment="1">
      <alignment horizontal="center" vertical="center" wrapText="1"/>
      <protection/>
    </xf>
    <xf numFmtId="0" fontId="22" fillId="0" borderId="24" xfId="74" applyFont="1" applyBorder="1" applyAlignment="1">
      <alignment horizontal="center" vertical="center" wrapText="1"/>
      <protection/>
    </xf>
    <xf numFmtId="205" fontId="22" fillId="0" borderId="24" xfId="74" applyNumberFormat="1" applyFont="1" applyBorder="1" applyAlignment="1">
      <alignment horizontal="center" vertical="center" wrapText="1"/>
      <protection/>
    </xf>
    <xf numFmtId="0" fontId="22" fillId="0" borderId="25" xfId="74" applyFont="1" applyBorder="1" applyAlignment="1">
      <alignment horizontal="center" vertical="center" wrapText="1"/>
      <protection/>
    </xf>
    <xf numFmtId="0" fontId="22" fillId="0" borderId="26" xfId="74" applyFont="1" applyBorder="1" applyAlignment="1">
      <alignment horizontal="center" vertical="center" wrapText="1"/>
      <protection/>
    </xf>
    <xf numFmtId="0" fontId="22" fillId="0" borderId="16" xfId="74" applyFont="1" applyBorder="1" applyAlignment="1">
      <alignment horizontal="center" vertical="center" wrapText="1"/>
      <protection/>
    </xf>
    <xf numFmtId="0" fontId="26" fillId="0" borderId="0" xfId="74" applyFont="1" applyAlignment="1">
      <alignment horizontal="center"/>
      <protection/>
    </xf>
    <xf numFmtId="0" fontId="25" fillId="0" borderId="0" xfId="74" applyFont="1" applyAlignment="1">
      <alignment horizontal="center"/>
      <protection/>
    </xf>
    <xf numFmtId="0" fontId="24" fillId="0" borderId="0" xfId="74" applyFont="1" applyAlignment="1">
      <alignment horizontal="center"/>
      <protection/>
    </xf>
    <xf numFmtId="0" fontId="27" fillId="0" borderId="0" xfId="74" applyFont="1" applyAlignment="1">
      <alignment horizontal="left" vertical="center" wrapText="1"/>
      <protection/>
    </xf>
    <xf numFmtId="0" fontId="23" fillId="0" borderId="0" xfId="74" applyFont="1" applyBorder="1" applyAlignment="1">
      <alignment horizontal="center" vertical="center"/>
      <protection/>
    </xf>
    <xf numFmtId="0" fontId="30" fillId="0" borderId="11" xfId="74" applyFont="1" applyBorder="1" applyAlignment="1">
      <alignment horizontal="center" vertical="center" wrapText="1"/>
      <protection/>
    </xf>
    <xf numFmtId="0" fontId="20" fillId="0" borderId="0" xfId="74" applyFont="1" applyAlignment="1">
      <alignment horizontal="center"/>
      <protection/>
    </xf>
    <xf numFmtId="0" fontId="22" fillId="0" borderId="0" xfId="74" applyFont="1" applyBorder="1" applyAlignment="1">
      <alignment horizontal="center"/>
      <protection/>
    </xf>
    <xf numFmtId="0" fontId="22" fillId="0" borderId="11" xfId="74" applyFont="1" applyBorder="1" applyAlignment="1">
      <alignment horizontal="center" vertical="center" wrapText="1"/>
      <protection/>
    </xf>
    <xf numFmtId="0" fontId="23" fillId="0" borderId="0" xfId="74" applyFont="1" applyBorder="1" applyAlignment="1">
      <alignment horizontal="center"/>
      <protection/>
    </xf>
    <xf numFmtId="0" fontId="22" fillId="0" borderId="11" xfId="73" applyFont="1" applyBorder="1" applyAlignment="1">
      <alignment horizontal="center"/>
      <protection/>
    </xf>
    <xf numFmtId="0" fontId="23" fillId="0" borderId="11" xfId="73" applyFont="1" applyBorder="1" applyAlignment="1">
      <alignment horizontal="center"/>
      <protection/>
    </xf>
    <xf numFmtId="0" fontId="22" fillId="0" borderId="10" xfId="73" applyFont="1" applyBorder="1" applyAlignment="1">
      <alignment horizontal="center"/>
      <protection/>
    </xf>
    <xf numFmtId="0" fontId="22" fillId="0" borderId="0" xfId="73" applyFont="1" applyAlignment="1">
      <alignment horizontal="center"/>
      <protection/>
    </xf>
    <xf numFmtId="0" fontId="22" fillId="0" borderId="12" xfId="73" applyFont="1" applyBorder="1" applyAlignment="1">
      <alignment horizontal="center" vertical="center" wrapText="1"/>
      <protection/>
    </xf>
    <xf numFmtId="0" fontId="26" fillId="0" borderId="0" xfId="73" applyFont="1" applyAlignment="1">
      <alignment horizontal="center"/>
      <protection/>
    </xf>
    <xf numFmtId="0" fontId="25" fillId="0" borderId="0" xfId="73" applyFont="1" applyAlignment="1">
      <alignment horizontal="center"/>
      <protection/>
    </xf>
    <xf numFmtId="0" fontId="33" fillId="0" borderId="0" xfId="73" applyFont="1" applyAlignment="1">
      <alignment horizontal="center"/>
      <protection/>
    </xf>
    <xf numFmtId="0" fontId="22" fillId="0" borderId="11" xfId="73" applyFont="1" applyBorder="1" applyAlignment="1">
      <alignment horizontal="left"/>
      <protection/>
    </xf>
    <xf numFmtId="0" fontId="24" fillId="0" borderId="0" xfId="73" applyFont="1" applyAlignment="1">
      <alignment horizontal="center"/>
      <protection/>
    </xf>
    <xf numFmtId="0" fontId="23" fillId="0" borderId="0" xfId="73" applyFont="1" applyAlignment="1">
      <alignment horizontal="center"/>
      <protection/>
    </xf>
    <xf numFmtId="0" fontId="37" fillId="0" borderId="0" xfId="73" applyFont="1" applyAlignment="1">
      <alignment horizontal="center"/>
      <protection/>
    </xf>
    <xf numFmtId="0" fontId="22" fillId="0" borderId="0" xfId="73" applyFont="1" applyBorder="1" applyAlignment="1">
      <alignment horizontal="center"/>
      <protection/>
    </xf>
    <xf numFmtId="0" fontId="22" fillId="0" borderId="26" xfId="73" applyFont="1" applyBorder="1" applyAlignment="1">
      <alignment horizontal="center" vertical="center" wrapText="1"/>
      <protection/>
    </xf>
    <xf numFmtId="0" fontId="22" fillId="0" borderId="16" xfId="73" applyFont="1" applyBorder="1" applyAlignment="1">
      <alignment horizontal="center" vertical="center" wrapText="1"/>
      <protection/>
    </xf>
    <xf numFmtId="0" fontId="22" fillId="0" borderId="24" xfId="73" applyFont="1" applyBorder="1" applyAlignment="1">
      <alignment horizontal="center" vertical="center" wrapText="1"/>
      <protection/>
    </xf>
    <xf numFmtId="0" fontId="22" fillId="0" borderId="25" xfId="73" applyFont="1" applyBorder="1" applyAlignment="1">
      <alignment horizontal="center" vertical="center" wrapText="1"/>
      <protection/>
    </xf>
    <xf numFmtId="0" fontId="28" fillId="0" borderId="0" xfId="73" applyFont="1" applyAlignment="1">
      <alignment horizontal="center" vertical="center"/>
      <protection/>
    </xf>
    <xf numFmtId="0" fontId="27" fillId="0" borderId="0" xfId="73" applyFont="1" applyAlignment="1">
      <alignment horizontal="center" vertical="center" wrapText="1"/>
      <protection/>
    </xf>
    <xf numFmtId="0" fontId="22" fillId="0" borderId="0" xfId="73" applyFont="1" applyAlignment="1">
      <alignment horizontal="center" vertical="center" wrapText="1"/>
      <protection/>
    </xf>
    <xf numFmtId="0" fontId="38" fillId="0" borderId="0" xfId="73" applyFont="1" applyAlignment="1">
      <alignment/>
      <protection/>
    </xf>
    <xf numFmtId="0" fontId="0" fillId="0" borderId="0" xfId="73" applyAlignment="1">
      <alignment/>
      <protection/>
    </xf>
    <xf numFmtId="0" fontId="22" fillId="0" borderId="0" xfId="73" applyFont="1" applyAlignment="1">
      <alignment horizontal="left"/>
      <protection/>
    </xf>
    <xf numFmtId="0" fontId="0" fillId="0" borderId="0" xfId="73" applyFont="1" applyAlignment="1">
      <alignment/>
      <protection/>
    </xf>
    <xf numFmtId="0" fontId="24" fillId="0" borderId="0" xfId="73" applyFont="1" applyBorder="1" applyAlignment="1">
      <alignment horizontal="center"/>
      <protection/>
    </xf>
    <xf numFmtId="0" fontId="0" fillId="0" borderId="0" xfId="73" applyAlignment="1">
      <alignment horizontal="center"/>
      <protection/>
    </xf>
    <xf numFmtId="0" fontId="22" fillId="0" borderId="0" xfId="73" applyFont="1" applyAlignment="1">
      <alignment/>
      <protection/>
    </xf>
    <xf numFmtId="0" fontId="22" fillId="42" borderId="11" xfId="73" applyFont="1" applyFill="1" applyBorder="1" applyAlignment="1">
      <alignment horizontal="center"/>
      <protection/>
    </xf>
    <xf numFmtId="0" fontId="22" fillId="42" borderId="11" xfId="73" applyFont="1" applyFill="1" applyBorder="1" applyAlignment="1">
      <alignment horizontal="left" vertical="center" wrapText="1"/>
      <protection/>
    </xf>
    <xf numFmtId="0" fontId="22" fillId="42" borderId="11" xfId="73" applyFont="1" applyFill="1" applyBorder="1" applyAlignment="1">
      <alignment horizontal="center" wrapText="1"/>
      <protection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2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37</xdr:row>
      <xdr:rowOff>0</xdr:rowOff>
    </xdr:from>
    <xdr:to>
      <xdr:col>8</xdr:col>
      <xdr:colOff>838200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0" y="14592300"/>
          <a:ext cx="9391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4" name="Line 21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5" name="Line 20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6" name="Line 19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7" name="Line 18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8" name="Line 17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9" name="Line 16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0" name="Line 15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1" name="Line 14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2" name="Line 13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3" name="Line 12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4" name="Line 11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5" name="Line 10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6" name="Line 9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0</xdr:rowOff>
    </xdr:from>
    <xdr:to>
      <xdr:col>8</xdr:col>
      <xdr:colOff>1028700</xdr:colOff>
      <xdr:row>22</xdr:row>
      <xdr:rowOff>0</xdr:rowOff>
    </xdr:to>
    <xdr:sp>
      <xdr:nvSpPr>
        <xdr:cNvPr id="17" name="Line 8"/>
        <xdr:cNvSpPr>
          <a:spLocks/>
        </xdr:cNvSpPr>
      </xdr:nvSpPr>
      <xdr:spPr>
        <a:xfrm>
          <a:off x="1514475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22</xdr:row>
      <xdr:rowOff>0</xdr:rowOff>
    </xdr:from>
    <xdr:to>
      <xdr:col>8</xdr:col>
      <xdr:colOff>1038225</xdr:colOff>
      <xdr:row>22</xdr:row>
      <xdr:rowOff>0</xdr:rowOff>
    </xdr:to>
    <xdr:sp>
      <xdr:nvSpPr>
        <xdr:cNvPr id="18" name="Line 7"/>
        <xdr:cNvSpPr>
          <a:spLocks/>
        </xdr:cNvSpPr>
      </xdr:nvSpPr>
      <xdr:spPr>
        <a:xfrm>
          <a:off x="1524000" y="742950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19" name="Line 49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0" name="Line 48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1" name="Line 47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2" name="Line 46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3" name="Line 45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4" name="Line 44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5" name="Line 43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6" name="Line 42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7" name="Line 41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8" name="Line 40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29" name="Line 39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50</xdr:row>
      <xdr:rowOff>0</xdr:rowOff>
    </xdr:from>
    <xdr:to>
      <xdr:col>8</xdr:col>
      <xdr:colOff>1028700</xdr:colOff>
      <xdr:row>50</xdr:row>
      <xdr:rowOff>0</xdr:rowOff>
    </xdr:to>
    <xdr:sp>
      <xdr:nvSpPr>
        <xdr:cNvPr id="30" name="Line 51"/>
        <xdr:cNvSpPr>
          <a:spLocks/>
        </xdr:cNvSpPr>
      </xdr:nvSpPr>
      <xdr:spPr>
        <a:xfrm>
          <a:off x="1514475" y="21583650"/>
          <a:ext cx="940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495300</xdr:colOff>
      <xdr:row>50</xdr:row>
      <xdr:rowOff>0</xdr:rowOff>
    </xdr:to>
    <xdr:sp>
      <xdr:nvSpPr>
        <xdr:cNvPr id="31" name="Line 50"/>
        <xdr:cNvSpPr>
          <a:spLocks/>
        </xdr:cNvSpPr>
      </xdr:nvSpPr>
      <xdr:spPr>
        <a:xfrm>
          <a:off x="0" y="21583650"/>
          <a:ext cx="9391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1" name="Line 11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2" name="Line 10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3" name="Line 9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4" name="Line 8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5" name="Line 7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6" name="Line 11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7" name="Line 10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8" name="Line 9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9" name="Line 8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0</xdr:rowOff>
    </xdr:from>
    <xdr:to>
      <xdr:col>8</xdr:col>
      <xdr:colOff>295275</xdr:colOff>
      <xdr:row>37</xdr:row>
      <xdr:rowOff>0</xdr:rowOff>
    </xdr:to>
    <xdr:sp>
      <xdr:nvSpPr>
        <xdr:cNvPr id="10" name="Line 7"/>
        <xdr:cNvSpPr>
          <a:spLocks/>
        </xdr:cNvSpPr>
      </xdr:nvSpPr>
      <xdr:spPr>
        <a:xfrm>
          <a:off x="1419225" y="2123122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47</xdr:row>
      <xdr:rowOff>0</xdr:rowOff>
    </xdr:from>
    <xdr:to>
      <xdr:col>8</xdr:col>
      <xdr:colOff>295275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1419225" y="26622375"/>
          <a:ext cx="9734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47</xdr:row>
      <xdr:rowOff>0</xdr:rowOff>
    </xdr:from>
    <xdr:to>
      <xdr:col>8</xdr:col>
      <xdr:colOff>295275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419225" y="26622375"/>
          <a:ext cx="9734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47</xdr:row>
      <xdr:rowOff>0</xdr:rowOff>
    </xdr:from>
    <xdr:to>
      <xdr:col>8</xdr:col>
      <xdr:colOff>295275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1419225" y="26622375"/>
          <a:ext cx="9734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47</xdr:row>
      <xdr:rowOff>0</xdr:rowOff>
    </xdr:from>
    <xdr:to>
      <xdr:col>8</xdr:col>
      <xdr:colOff>247650</xdr:colOff>
      <xdr:row>47</xdr:row>
      <xdr:rowOff>0</xdr:rowOff>
    </xdr:to>
    <xdr:sp>
      <xdr:nvSpPr>
        <xdr:cNvPr id="4" name="Line 2"/>
        <xdr:cNvSpPr>
          <a:spLocks/>
        </xdr:cNvSpPr>
      </xdr:nvSpPr>
      <xdr:spPr>
        <a:xfrm>
          <a:off x="1371600" y="26622375"/>
          <a:ext cx="9734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55"/>
  <sheetViews>
    <sheetView zoomScale="70" zoomScaleNormal="70" zoomScalePageLayoutView="0" workbookViewId="0" topLeftCell="A9">
      <selection activeCell="A13" sqref="A13"/>
    </sheetView>
  </sheetViews>
  <sheetFormatPr defaultColWidth="9.140625" defaultRowHeight="12.75"/>
  <cols>
    <col min="1" max="1" width="8.421875" style="145" customWidth="1"/>
    <col min="2" max="2" width="46.140625" style="145" customWidth="1"/>
    <col min="3" max="3" width="12.140625" style="145" customWidth="1"/>
    <col min="4" max="4" width="20.7109375" style="145" customWidth="1"/>
    <col min="5" max="5" width="14.00390625" style="145" customWidth="1"/>
    <col min="6" max="6" width="15.421875" style="145" customWidth="1"/>
    <col min="7" max="7" width="17.00390625" style="145" customWidth="1"/>
    <col min="8" max="9" width="14.8515625" style="145" customWidth="1"/>
    <col min="10" max="10" width="15.421875" style="145" customWidth="1"/>
    <col min="11" max="12" width="16.140625" style="145" customWidth="1"/>
    <col min="13" max="13" width="16.421875" style="145" customWidth="1"/>
    <col min="14" max="16384" width="9.140625" style="145" customWidth="1"/>
  </cols>
  <sheetData>
    <row r="1" spans="1:13" ht="34.5" customHeight="1">
      <c r="A1" s="206" t="s">
        <v>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ht="18.75"/>
    <row r="3" spans="1:13" ht="20.25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8.75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ht="21.75" customHeight="1"/>
    <row r="6" spans="1:13" ht="20.25" customHeight="1">
      <c r="A6" s="208" t="s">
        <v>160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ht="18.75"/>
    <row r="8" spans="1:13" ht="18.75">
      <c r="A8" s="204">
        <v>1001010</v>
      </c>
      <c r="B8" s="204"/>
      <c r="C8" s="204"/>
      <c r="D8" s="204"/>
      <c r="F8" s="204" t="s">
        <v>1003</v>
      </c>
      <c r="G8" s="204"/>
      <c r="H8" s="204"/>
      <c r="I8" s="204"/>
      <c r="J8" s="204"/>
      <c r="K8" s="204"/>
      <c r="L8" s="204"/>
      <c r="M8" s="204"/>
    </row>
    <row r="9" spans="1:13" ht="18.75">
      <c r="A9" s="202" t="s">
        <v>314</v>
      </c>
      <c r="B9" s="202"/>
      <c r="C9" s="202"/>
      <c r="D9" s="202"/>
      <c r="F9" s="202" t="s">
        <v>313</v>
      </c>
      <c r="G9" s="202"/>
      <c r="H9" s="202"/>
      <c r="I9" s="202"/>
      <c r="J9" s="202"/>
      <c r="K9" s="202"/>
      <c r="L9" s="202"/>
      <c r="M9" s="202"/>
    </row>
    <row r="10" ht="18.75"/>
    <row r="11" spans="1:13" ht="57.75" customHeight="1">
      <c r="A11" s="203" t="s">
        <v>312</v>
      </c>
      <c r="B11" s="203" t="s">
        <v>311</v>
      </c>
      <c r="C11" s="203" t="s">
        <v>310</v>
      </c>
      <c r="D11" s="203" t="s">
        <v>309</v>
      </c>
      <c r="E11" s="203" t="s">
        <v>1002</v>
      </c>
      <c r="F11" s="203"/>
      <c r="G11" s="203"/>
      <c r="H11" s="203" t="s">
        <v>1001</v>
      </c>
      <c r="I11" s="203"/>
      <c r="J11" s="203"/>
      <c r="K11" s="203" t="s">
        <v>306</v>
      </c>
      <c r="L11" s="203"/>
      <c r="M11" s="203"/>
    </row>
    <row r="12" spans="1:13" ht="37.5">
      <c r="A12" s="203"/>
      <c r="B12" s="203"/>
      <c r="C12" s="203"/>
      <c r="D12" s="203"/>
      <c r="E12" s="151" t="s">
        <v>305</v>
      </c>
      <c r="F12" s="151" t="s">
        <v>304</v>
      </c>
      <c r="G12" s="151" t="s">
        <v>303</v>
      </c>
      <c r="H12" s="151" t="s">
        <v>305</v>
      </c>
      <c r="I12" s="151" t="s">
        <v>304</v>
      </c>
      <c r="J12" s="151" t="s">
        <v>303</v>
      </c>
      <c r="K12" s="151" t="s">
        <v>305</v>
      </c>
      <c r="L12" s="151" t="s">
        <v>304</v>
      </c>
      <c r="M12" s="151" t="s">
        <v>303</v>
      </c>
    </row>
    <row r="13" spans="1:13" ht="18.75">
      <c r="A13" s="178" t="s">
        <v>29</v>
      </c>
      <c r="B13" s="188" t="s">
        <v>302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61.5" customHeight="1">
      <c r="A14" s="152">
        <v>1</v>
      </c>
      <c r="B14" s="153" t="s">
        <v>1000</v>
      </c>
      <c r="C14" s="151" t="s">
        <v>299</v>
      </c>
      <c r="D14" s="151" t="s">
        <v>996</v>
      </c>
      <c r="E14" s="150">
        <v>6</v>
      </c>
      <c r="F14" s="150"/>
      <c r="G14" s="154">
        <f aca="true" t="shared" si="0" ref="G14:G20">E14+F14</f>
        <v>6</v>
      </c>
      <c r="H14" s="150">
        <v>6</v>
      </c>
      <c r="I14" s="150"/>
      <c r="J14" s="154">
        <f aca="true" t="shared" si="1" ref="J14:J20">H14+I14</f>
        <v>6</v>
      </c>
      <c r="K14" s="154">
        <f aca="true" t="shared" si="2" ref="K14:K19">H14-E14</f>
        <v>0</v>
      </c>
      <c r="L14" s="154"/>
      <c r="M14" s="154">
        <f aca="true" t="shared" si="3" ref="M14:M19">J14-G14</f>
        <v>0</v>
      </c>
    </row>
    <row r="15" spans="1:13" ht="75">
      <c r="A15" s="152">
        <v>2</v>
      </c>
      <c r="B15" s="153" t="s">
        <v>999</v>
      </c>
      <c r="C15" s="151" t="s">
        <v>299</v>
      </c>
      <c r="D15" s="151" t="s">
        <v>998</v>
      </c>
      <c r="E15" s="150">
        <v>1</v>
      </c>
      <c r="F15" s="150"/>
      <c r="G15" s="154">
        <f t="shared" si="0"/>
        <v>1</v>
      </c>
      <c r="H15" s="150">
        <v>1</v>
      </c>
      <c r="I15" s="150"/>
      <c r="J15" s="154">
        <f t="shared" si="1"/>
        <v>1</v>
      </c>
      <c r="K15" s="154">
        <f t="shared" si="2"/>
        <v>0</v>
      </c>
      <c r="L15" s="154"/>
      <c r="M15" s="154">
        <f t="shared" si="3"/>
        <v>0</v>
      </c>
    </row>
    <row r="16" spans="1:13" ht="56.25">
      <c r="A16" s="152">
        <v>3</v>
      </c>
      <c r="B16" s="153" t="s">
        <v>997</v>
      </c>
      <c r="C16" s="151" t="s">
        <v>299</v>
      </c>
      <c r="D16" s="151" t="s">
        <v>996</v>
      </c>
      <c r="E16" s="150">
        <v>824</v>
      </c>
      <c r="F16" s="150"/>
      <c r="G16" s="154">
        <f t="shared" si="0"/>
        <v>824</v>
      </c>
      <c r="H16" s="150">
        <v>697</v>
      </c>
      <c r="I16" s="150"/>
      <c r="J16" s="154">
        <f t="shared" si="1"/>
        <v>697</v>
      </c>
      <c r="K16" s="154">
        <f t="shared" si="2"/>
        <v>-127</v>
      </c>
      <c r="L16" s="154"/>
      <c r="M16" s="154">
        <f t="shared" si="3"/>
        <v>-127</v>
      </c>
    </row>
    <row r="17" spans="1:13" ht="56.25">
      <c r="A17" s="152">
        <v>4</v>
      </c>
      <c r="B17" s="153" t="s">
        <v>300</v>
      </c>
      <c r="C17" s="151" t="s">
        <v>299</v>
      </c>
      <c r="D17" s="151" t="s">
        <v>996</v>
      </c>
      <c r="E17" s="150">
        <v>119</v>
      </c>
      <c r="F17" s="150"/>
      <c r="G17" s="154">
        <f t="shared" si="0"/>
        <v>119</v>
      </c>
      <c r="H17" s="150">
        <v>101</v>
      </c>
      <c r="I17" s="150"/>
      <c r="J17" s="154">
        <f t="shared" si="1"/>
        <v>101</v>
      </c>
      <c r="K17" s="154">
        <f t="shared" si="2"/>
        <v>-18</v>
      </c>
      <c r="L17" s="154"/>
      <c r="M17" s="154">
        <f t="shared" si="3"/>
        <v>-18</v>
      </c>
    </row>
    <row r="18" spans="1:13" ht="75">
      <c r="A18" s="152">
        <v>5</v>
      </c>
      <c r="B18" s="153" t="s">
        <v>995</v>
      </c>
      <c r="C18" s="151" t="s">
        <v>299</v>
      </c>
      <c r="D18" s="151" t="s">
        <v>994</v>
      </c>
      <c r="E18" s="150">
        <v>50</v>
      </c>
      <c r="F18" s="150"/>
      <c r="G18" s="154">
        <f t="shared" si="0"/>
        <v>50</v>
      </c>
      <c r="H18" s="150">
        <v>51</v>
      </c>
      <c r="I18" s="150"/>
      <c r="J18" s="154">
        <f t="shared" si="1"/>
        <v>51</v>
      </c>
      <c r="K18" s="154">
        <f t="shared" si="2"/>
        <v>1</v>
      </c>
      <c r="L18" s="154"/>
      <c r="M18" s="154">
        <f t="shared" si="3"/>
        <v>1</v>
      </c>
    </row>
    <row r="19" spans="1:13" ht="37.5">
      <c r="A19" s="152">
        <v>6</v>
      </c>
      <c r="B19" s="153" t="s">
        <v>993</v>
      </c>
      <c r="C19" s="151" t="s">
        <v>3</v>
      </c>
      <c r="D19" s="151" t="s">
        <v>531</v>
      </c>
      <c r="E19" s="150">
        <v>757</v>
      </c>
      <c r="F19" s="150">
        <v>300</v>
      </c>
      <c r="G19" s="154">
        <f t="shared" si="0"/>
        <v>1057</v>
      </c>
      <c r="H19" s="150">
        <v>491</v>
      </c>
      <c r="I19" s="150"/>
      <c r="J19" s="154">
        <f t="shared" si="1"/>
        <v>491</v>
      </c>
      <c r="K19" s="154">
        <f t="shared" si="2"/>
        <v>-266</v>
      </c>
      <c r="L19" s="154">
        <f>I19-F19</f>
        <v>-300</v>
      </c>
      <c r="M19" s="154">
        <f t="shared" si="3"/>
        <v>-566</v>
      </c>
    </row>
    <row r="20" spans="1:13" ht="131.25" customHeight="1">
      <c r="A20" s="152">
        <v>7</v>
      </c>
      <c r="B20" s="153" t="s">
        <v>992</v>
      </c>
      <c r="C20" s="151" t="s">
        <v>299</v>
      </c>
      <c r="D20" s="151" t="s">
        <v>531</v>
      </c>
      <c r="E20" s="150">
        <v>2</v>
      </c>
      <c r="F20" s="150"/>
      <c r="G20" s="154">
        <f t="shared" si="0"/>
        <v>2</v>
      </c>
      <c r="H20" s="150">
        <v>2</v>
      </c>
      <c r="I20" s="150"/>
      <c r="J20" s="154">
        <f t="shared" si="1"/>
        <v>2</v>
      </c>
      <c r="K20" s="154"/>
      <c r="L20" s="154"/>
      <c r="M20" s="154"/>
    </row>
    <row r="21" spans="1:13" ht="18.75">
      <c r="A21" s="178" t="s">
        <v>32</v>
      </c>
      <c r="B21" s="188" t="s">
        <v>297</v>
      </c>
      <c r="C21" s="151"/>
      <c r="D21" s="152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37.5">
      <c r="A22" s="152">
        <v>1</v>
      </c>
      <c r="B22" s="153" t="s">
        <v>12</v>
      </c>
      <c r="C22" s="151" t="s">
        <v>9</v>
      </c>
      <c r="D22" s="151" t="s">
        <v>531</v>
      </c>
      <c r="E22" s="150">
        <v>525</v>
      </c>
      <c r="F22" s="150"/>
      <c r="G22" s="150">
        <f aca="true" t="shared" si="4" ref="G22:G28">E22+F22</f>
        <v>525</v>
      </c>
      <c r="H22" s="150">
        <v>1087</v>
      </c>
      <c r="I22" s="150"/>
      <c r="J22" s="150">
        <f aca="true" t="shared" si="5" ref="J22:J28">H22+I22</f>
        <v>1087</v>
      </c>
      <c r="K22" s="150">
        <f>H22-E22</f>
        <v>562</v>
      </c>
      <c r="L22" s="150"/>
      <c r="M22" s="150">
        <f>J22-G22</f>
        <v>562</v>
      </c>
    </row>
    <row r="23" spans="1:13" ht="36" customHeight="1">
      <c r="A23" s="152">
        <v>2</v>
      </c>
      <c r="B23" s="153" t="s">
        <v>991</v>
      </c>
      <c r="C23" s="151" t="s">
        <v>3</v>
      </c>
      <c r="D23" s="151" t="s">
        <v>531</v>
      </c>
      <c r="E23" s="150">
        <v>41300</v>
      </c>
      <c r="F23" s="150"/>
      <c r="G23" s="150">
        <f t="shared" si="4"/>
        <v>41300</v>
      </c>
      <c r="H23" s="150">
        <v>20086</v>
      </c>
      <c r="I23" s="150"/>
      <c r="J23" s="150">
        <f t="shared" si="5"/>
        <v>20086</v>
      </c>
      <c r="K23" s="150">
        <f>H23-E23</f>
        <v>-21214</v>
      </c>
      <c r="L23" s="150"/>
      <c r="M23" s="150">
        <f>J23-G23</f>
        <v>-21214</v>
      </c>
    </row>
    <row r="24" spans="1:13" ht="75">
      <c r="A24" s="152">
        <v>3</v>
      </c>
      <c r="B24" s="153" t="s">
        <v>990</v>
      </c>
      <c r="C24" s="151" t="s">
        <v>3</v>
      </c>
      <c r="D24" s="151" t="s">
        <v>531</v>
      </c>
      <c r="E24" s="150">
        <v>572</v>
      </c>
      <c r="F24" s="150"/>
      <c r="G24" s="150">
        <f t="shared" si="4"/>
        <v>572</v>
      </c>
      <c r="H24" s="150">
        <v>604</v>
      </c>
      <c r="I24" s="150"/>
      <c r="J24" s="150">
        <f t="shared" si="5"/>
        <v>604</v>
      </c>
      <c r="K24" s="150">
        <f>H24-E24</f>
        <v>32</v>
      </c>
      <c r="L24" s="150"/>
      <c r="M24" s="150">
        <f>J24-G24</f>
        <v>32</v>
      </c>
    </row>
    <row r="25" spans="1:13" ht="57" customHeight="1">
      <c r="A25" s="152">
        <v>4</v>
      </c>
      <c r="B25" s="153" t="s">
        <v>989</v>
      </c>
      <c r="C25" s="151" t="s">
        <v>3</v>
      </c>
      <c r="D25" s="151" t="s">
        <v>531</v>
      </c>
      <c r="E25" s="150"/>
      <c r="F25" s="150">
        <v>101</v>
      </c>
      <c r="G25" s="150">
        <f t="shared" si="4"/>
        <v>101</v>
      </c>
      <c r="H25" s="150"/>
      <c r="I25" s="150">
        <v>60</v>
      </c>
      <c r="J25" s="150">
        <f t="shared" si="5"/>
        <v>60</v>
      </c>
      <c r="K25" s="150">
        <f>H25-E25</f>
        <v>0</v>
      </c>
      <c r="L25" s="150">
        <f>I25-F25</f>
        <v>-41</v>
      </c>
      <c r="M25" s="150">
        <f>J25-G25</f>
        <v>-41</v>
      </c>
    </row>
    <row r="26" spans="1:13" ht="37.5">
      <c r="A26" s="152">
        <v>5</v>
      </c>
      <c r="B26" s="153" t="s">
        <v>732</v>
      </c>
      <c r="C26" s="151" t="s">
        <v>324</v>
      </c>
      <c r="D26" s="151" t="s">
        <v>531</v>
      </c>
      <c r="E26" s="150">
        <v>10</v>
      </c>
      <c r="F26" s="150">
        <v>12</v>
      </c>
      <c r="G26" s="150">
        <f t="shared" si="4"/>
        <v>22</v>
      </c>
      <c r="H26" s="150">
        <v>2</v>
      </c>
      <c r="I26" s="150"/>
      <c r="J26" s="150">
        <f t="shared" si="5"/>
        <v>2</v>
      </c>
      <c r="K26" s="150">
        <f>H26-E26</f>
        <v>-8</v>
      </c>
      <c r="L26" s="150">
        <f>I26-F26</f>
        <v>-12</v>
      </c>
      <c r="M26" s="150">
        <f>J26-G26</f>
        <v>-20</v>
      </c>
    </row>
    <row r="27" spans="1:13" ht="74.25" customHeight="1">
      <c r="A27" s="152">
        <v>6</v>
      </c>
      <c r="B27" s="153" t="s">
        <v>988</v>
      </c>
      <c r="C27" s="151" t="s">
        <v>9</v>
      </c>
      <c r="D27" s="151" t="s">
        <v>531</v>
      </c>
      <c r="E27" s="150">
        <v>1</v>
      </c>
      <c r="F27" s="150"/>
      <c r="G27" s="150">
        <f t="shared" si="4"/>
        <v>1</v>
      </c>
      <c r="H27" s="150">
        <v>1</v>
      </c>
      <c r="I27" s="150"/>
      <c r="J27" s="150">
        <f t="shared" si="5"/>
        <v>1</v>
      </c>
      <c r="K27" s="150"/>
      <c r="L27" s="150"/>
      <c r="M27" s="150"/>
    </row>
    <row r="28" spans="1:13" ht="70.5" customHeight="1">
      <c r="A28" s="152">
        <v>7</v>
      </c>
      <c r="B28" s="153" t="s">
        <v>987</v>
      </c>
      <c r="C28" s="151" t="s">
        <v>3</v>
      </c>
      <c r="D28" s="151" t="s">
        <v>531</v>
      </c>
      <c r="E28" s="150">
        <v>1</v>
      </c>
      <c r="F28" s="150"/>
      <c r="G28" s="150">
        <f t="shared" si="4"/>
        <v>1</v>
      </c>
      <c r="H28" s="150">
        <v>1</v>
      </c>
      <c r="I28" s="150"/>
      <c r="J28" s="150">
        <f t="shared" si="5"/>
        <v>1</v>
      </c>
      <c r="K28" s="150"/>
      <c r="L28" s="150"/>
      <c r="M28" s="150"/>
    </row>
    <row r="29" spans="1:13" ht="18.75" customHeight="1">
      <c r="A29" s="178" t="s">
        <v>37</v>
      </c>
      <c r="B29" s="188" t="s">
        <v>288</v>
      </c>
      <c r="C29" s="152"/>
      <c r="D29" s="152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41.25" customHeight="1">
      <c r="A30" s="152">
        <v>1</v>
      </c>
      <c r="B30" s="153" t="s">
        <v>282</v>
      </c>
      <c r="C30" s="152" t="s">
        <v>6</v>
      </c>
      <c r="D30" s="151" t="s">
        <v>542</v>
      </c>
      <c r="E30" s="150">
        <v>17438</v>
      </c>
      <c r="F30" s="150"/>
      <c r="G30" s="150"/>
      <c r="H30" s="150">
        <v>20633</v>
      </c>
      <c r="I30" s="150"/>
      <c r="J30" s="150"/>
      <c r="K30" s="150">
        <f>H30-E30</f>
        <v>3195</v>
      </c>
      <c r="L30" s="150"/>
      <c r="M30" s="150"/>
    </row>
    <row r="31" spans="1:13" ht="61.5" customHeight="1">
      <c r="A31" s="152">
        <v>2</v>
      </c>
      <c r="B31" s="153" t="s">
        <v>986</v>
      </c>
      <c r="C31" s="152" t="s">
        <v>3</v>
      </c>
      <c r="D31" s="151" t="s">
        <v>531</v>
      </c>
      <c r="E31" s="150"/>
      <c r="F31" s="150">
        <v>1</v>
      </c>
      <c r="G31" s="150"/>
      <c r="H31" s="150"/>
      <c r="I31" s="150">
        <v>60</v>
      </c>
      <c r="J31" s="150"/>
      <c r="K31" s="150">
        <f>H31-E31</f>
        <v>0</v>
      </c>
      <c r="L31" s="150">
        <f>I31-F31</f>
        <v>59</v>
      </c>
      <c r="M31" s="150"/>
    </row>
    <row r="32" spans="1:13" ht="52.5" customHeight="1">
      <c r="A32" s="152">
        <v>3</v>
      </c>
      <c r="B32" s="153" t="s">
        <v>985</v>
      </c>
      <c r="C32" s="152" t="s">
        <v>3</v>
      </c>
      <c r="D32" s="151" t="s">
        <v>531</v>
      </c>
      <c r="E32" s="150">
        <v>26</v>
      </c>
      <c r="F32" s="150"/>
      <c r="G32" s="150"/>
      <c r="H32" s="150">
        <v>302</v>
      </c>
      <c r="I32" s="150"/>
      <c r="J32" s="150"/>
      <c r="K32" s="150">
        <f>H32-E32</f>
        <v>276</v>
      </c>
      <c r="L32" s="150"/>
      <c r="M32" s="150"/>
    </row>
    <row r="33" spans="1:13" ht="39" customHeight="1">
      <c r="A33" s="152">
        <v>4</v>
      </c>
      <c r="B33" s="153" t="s">
        <v>984</v>
      </c>
      <c r="C33" s="152" t="s">
        <v>6</v>
      </c>
      <c r="D33" s="151" t="s">
        <v>542</v>
      </c>
      <c r="E33" s="150">
        <v>4100</v>
      </c>
      <c r="F33" s="150">
        <v>5200</v>
      </c>
      <c r="G33" s="150"/>
      <c r="H33" s="150">
        <v>2897</v>
      </c>
      <c r="I33" s="150"/>
      <c r="J33" s="150"/>
      <c r="K33" s="150">
        <f>H33-E33</f>
        <v>-1203</v>
      </c>
      <c r="L33" s="150">
        <f>I33-F33</f>
        <v>-5200</v>
      </c>
      <c r="M33" s="150"/>
    </row>
    <row r="34" spans="1:13" ht="54.75" customHeight="1">
      <c r="A34" s="152">
        <v>5</v>
      </c>
      <c r="B34" s="153" t="s">
        <v>983</v>
      </c>
      <c r="C34" s="152" t="s">
        <v>6</v>
      </c>
      <c r="D34" s="151" t="s">
        <v>982</v>
      </c>
      <c r="E34" s="150"/>
      <c r="F34" s="150">
        <v>18481</v>
      </c>
      <c r="G34" s="150"/>
      <c r="H34" s="150"/>
      <c r="I34" s="150">
        <v>7055</v>
      </c>
      <c r="J34" s="150"/>
      <c r="K34" s="150"/>
      <c r="L34" s="150">
        <f>I34-F34</f>
        <v>-11426</v>
      </c>
      <c r="M34" s="150"/>
    </row>
    <row r="35" spans="1:13" ht="56.25" customHeight="1">
      <c r="A35" s="152">
        <v>6</v>
      </c>
      <c r="B35" s="153" t="s">
        <v>981</v>
      </c>
      <c r="C35" s="152" t="s">
        <v>6</v>
      </c>
      <c r="D35" s="151" t="s">
        <v>542</v>
      </c>
      <c r="E35" s="150">
        <v>24925</v>
      </c>
      <c r="F35" s="150"/>
      <c r="G35" s="150"/>
      <c r="H35" s="150">
        <v>26512</v>
      </c>
      <c r="I35" s="150"/>
      <c r="J35" s="150"/>
      <c r="K35" s="150">
        <f>H35-E35</f>
        <v>1587</v>
      </c>
      <c r="L35" s="150"/>
      <c r="M35" s="150"/>
    </row>
    <row r="36" spans="1:13" ht="132.75" customHeight="1">
      <c r="A36" s="152">
        <v>7</v>
      </c>
      <c r="B36" s="153" t="s">
        <v>980</v>
      </c>
      <c r="C36" s="152" t="s">
        <v>6</v>
      </c>
      <c r="D36" s="151" t="s">
        <v>542</v>
      </c>
      <c r="E36" s="150">
        <v>252600</v>
      </c>
      <c r="F36" s="150"/>
      <c r="G36" s="150"/>
      <c r="H36" s="150">
        <v>252600</v>
      </c>
      <c r="I36" s="150"/>
      <c r="J36" s="150"/>
      <c r="K36" s="150"/>
      <c r="L36" s="150"/>
      <c r="M36" s="150"/>
    </row>
    <row r="37" spans="1:13" ht="76.5" customHeight="1">
      <c r="A37" s="152">
        <v>8</v>
      </c>
      <c r="B37" s="153" t="s">
        <v>979</v>
      </c>
      <c r="C37" s="152" t="s">
        <v>4</v>
      </c>
      <c r="D37" s="151" t="s">
        <v>542</v>
      </c>
      <c r="E37" s="150">
        <v>56.2</v>
      </c>
      <c r="F37" s="150"/>
      <c r="G37" s="150"/>
      <c r="H37" s="150">
        <v>56.2</v>
      </c>
      <c r="I37" s="150"/>
      <c r="J37" s="150"/>
      <c r="K37" s="150"/>
      <c r="L37" s="150"/>
      <c r="M37" s="150"/>
    </row>
    <row r="38" spans="1:13" ht="98.25" customHeight="1">
      <c r="A38" s="152">
        <v>9</v>
      </c>
      <c r="B38" s="153" t="s">
        <v>978</v>
      </c>
      <c r="C38" s="152" t="s">
        <v>4</v>
      </c>
      <c r="D38" s="151" t="s">
        <v>542</v>
      </c>
      <c r="E38" s="150">
        <v>132.4</v>
      </c>
      <c r="F38" s="150"/>
      <c r="G38" s="150"/>
      <c r="H38" s="150">
        <v>80.4</v>
      </c>
      <c r="I38" s="150"/>
      <c r="J38" s="150"/>
      <c r="K38" s="150">
        <f>H38-E38</f>
        <v>-52</v>
      </c>
      <c r="L38" s="150"/>
      <c r="M38" s="150"/>
    </row>
    <row r="39" spans="1:13" ht="75" customHeight="1">
      <c r="A39" s="152">
        <v>10</v>
      </c>
      <c r="B39" s="153" t="s">
        <v>977</v>
      </c>
      <c r="C39" s="152" t="s">
        <v>4</v>
      </c>
      <c r="D39" s="151" t="s">
        <v>542</v>
      </c>
      <c r="E39" s="150">
        <v>29.6</v>
      </c>
      <c r="F39" s="150"/>
      <c r="G39" s="150"/>
      <c r="H39" s="150">
        <v>29.7</v>
      </c>
      <c r="I39" s="150"/>
      <c r="J39" s="150"/>
      <c r="K39" s="150">
        <f>H39-E39</f>
        <v>0.09999999999999787</v>
      </c>
      <c r="L39" s="150"/>
      <c r="M39" s="150"/>
    </row>
    <row r="40" spans="1:13" ht="18">
      <c r="A40" s="178" t="s">
        <v>41</v>
      </c>
      <c r="B40" s="188" t="s">
        <v>7</v>
      </c>
      <c r="C40" s="152"/>
      <c r="D40" s="152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1:13" ht="36">
      <c r="A41" s="151">
        <v>1</v>
      </c>
      <c r="B41" s="153" t="s">
        <v>976</v>
      </c>
      <c r="C41" s="152" t="s">
        <v>8</v>
      </c>
      <c r="D41" s="151" t="s">
        <v>531</v>
      </c>
      <c r="E41" s="150">
        <v>100</v>
      </c>
      <c r="F41" s="150"/>
      <c r="G41" s="150"/>
      <c r="H41" s="150">
        <v>100</v>
      </c>
      <c r="I41" s="150"/>
      <c r="J41" s="150"/>
      <c r="K41" s="150"/>
      <c r="L41" s="150"/>
      <c r="M41" s="150"/>
    </row>
    <row r="42" spans="1:13" ht="36">
      <c r="A42" s="151">
        <v>2</v>
      </c>
      <c r="B42" s="153" t="s">
        <v>975</v>
      </c>
      <c r="C42" s="152" t="s">
        <v>8</v>
      </c>
      <c r="D42" s="151" t="s">
        <v>531</v>
      </c>
      <c r="E42" s="150">
        <v>100</v>
      </c>
      <c r="F42" s="150"/>
      <c r="G42" s="150"/>
      <c r="H42" s="150">
        <v>100</v>
      </c>
      <c r="I42" s="150"/>
      <c r="J42" s="150"/>
      <c r="K42" s="150"/>
      <c r="L42" s="150"/>
      <c r="M42" s="150"/>
    </row>
    <row r="43" spans="1:13" ht="36">
      <c r="A43" s="151">
        <v>3</v>
      </c>
      <c r="B43" s="153" t="s">
        <v>515</v>
      </c>
      <c r="C43" s="152" t="s">
        <v>8</v>
      </c>
      <c r="D43" s="151" t="s">
        <v>531</v>
      </c>
      <c r="E43" s="150">
        <v>100</v>
      </c>
      <c r="F43" s="150"/>
      <c r="G43" s="150"/>
      <c r="H43" s="150">
        <v>100</v>
      </c>
      <c r="I43" s="150"/>
      <c r="J43" s="150"/>
      <c r="K43" s="150"/>
      <c r="L43" s="150"/>
      <c r="M43" s="150"/>
    </row>
    <row r="44" spans="1:13" ht="108.75" customHeight="1">
      <c r="A44" s="151">
        <v>4</v>
      </c>
      <c r="B44" s="153" t="s">
        <v>974</v>
      </c>
      <c r="C44" s="152" t="s">
        <v>8</v>
      </c>
      <c r="D44" s="151" t="s">
        <v>542</v>
      </c>
      <c r="E44" s="150">
        <v>100</v>
      </c>
      <c r="F44" s="150"/>
      <c r="G44" s="150"/>
      <c r="H44" s="150">
        <v>100</v>
      </c>
      <c r="I44" s="150"/>
      <c r="J44" s="150"/>
      <c r="K44" s="150"/>
      <c r="L44" s="150"/>
      <c r="M44" s="150"/>
    </row>
    <row r="45" spans="1:13" ht="18">
      <c r="A45" s="147"/>
      <c r="B45" s="147"/>
      <c r="C45" s="147"/>
      <c r="D45" s="147"/>
      <c r="E45" s="149"/>
      <c r="F45" s="149"/>
      <c r="G45" s="149"/>
      <c r="H45" s="149"/>
      <c r="I45" s="149"/>
      <c r="J45" s="149"/>
      <c r="K45" s="149"/>
      <c r="L45" s="149"/>
      <c r="M45" s="149"/>
    </row>
    <row r="47" spans="1:13" ht="18">
      <c r="A47" s="148" t="s">
        <v>435</v>
      </c>
      <c r="E47" s="204"/>
      <c r="F47" s="204"/>
      <c r="G47" s="204"/>
      <c r="J47" s="147"/>
      <c r="K47" s="147"/>
      <c r="L47" s="205" t="s">
        <v>316</v>
      </c>
      <c r="M47" s="205"/>
    </row>
    <row r="48" spans="5:13" ht="18">
      <c r="E48" s="201" t="s">
        <v>277</v>
      </c>
      <c r="F48" s="201"/>
      <c r="G48" s="201"/>
      <c r="J48" s="147"/>
      <c r="K48" s="147"/>
      <c r="L48" s="201" t="s">
        <v>276</v>
      </c>
      <c r="M48" s="201"/>
    </row>
    <row r="55" ht="18">
      <c r="G55" s="146"/>
    </row>
  </sheetData>
  <sheetProtection/>
  <mergeCells count="19">
    <mergeCell ref="A8:D8"/>
    <mergeCell ref="F8:M8"/>
    <mergeCell ref="E47:G47"/>
    <mergeCell ref="L47:M47"/>
    <mergeCell ref="K11:M11"/>
    <mergeCell ref="A1:M1"/>
    <mergeCell ref="A3:M3"/>
    <mergeCell ref="A4:M4"/>
    <mergeCell ref="A6:M6"/>
    <mergeCell ref="E48:G48"/>
    <mergeCell ref="L48:M48"/>
    <mergeCell ref="A9:D9"/>
    <mergeCell ref="F9:M9"/>
    <mergeCell ref="A11:A12"/>
    <mergeCell ref="B11:B12"/>
    <mergeCell ref="C11:C12"/>
    <mergeCell ref="D11:D12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43"/>
  <sheetViews>
    <sheetView zoomScale="85" zoomScaleNormal="85" zoomScalePageLayoutView="0" workbookViewId="0" topLeftCell="A37">
      <selection activeCell="L42" sqref="L42:M43"/>
    </sheetView>
  </sheetViews>
  <sheetFormatPr defaultColWidth="11.421875" defaultRowHeight="12.75"/>
  <cols>
    <col min="1" max="1" width="4.7109375" style="102" customWidth="1"/>
    <col min="2" max="2" width="38.8515625" style="103" customWidth="1"/>
    <col min="3" max="3" width="11.421875" style="102" customWidth="1"/>
    <col min="4" max="4" width="28.140625" style="102" customWidth="1"/>
    <col min="5" max="5" width="11.421875" style="102" customWidth="1"/>
    <col min="6" max="6" width="14.140625" style="102" customWidth="1"/>
    <col min="7" max="7" width="10.421875" style="102" customWidth="1"/>
    <col min="8" max="8" width="11.421875" style="102" customWidth="1"/>
    <col min="9" max="9" width="14.57421875" style="102" customWidth="1"/>
    <col min="10" max="10" width="13.57421875" style="102" customWidth="1"/>
    <col min="11" max="11" width="11.421875" style="102" customWidth="1"/>
    <col min="12" max="12" width="14.00390625" style="102" customWidth="1"/>
    <col min="13" max="13" width="10.7109375" style="102" customWidth="1"/>
    <col min="14" max="16384" width="11.421875" style="102" customWidth="1"/>
  </cols>
  <sheetData>
    <row r="1" spans="1:13" ht="18">
      <c r="A1" s="265" t="s">
        <v>10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3" spans="1:13" ht="18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8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6" spans="1:13" ht="18">
      <c r="A6" s="267" t="s">
        <v>160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ht="30.75" customHeight="1">
      <c r="A7" s="267">
        <v>1002070</v>
      </c>
      <c r="B7" s="267"/>
      <c r="C7" s="267" t="s">
        <v>126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3" ht="15.75" customHeight="1">
      <c r="A8" s="270" t="s">
        <v>16</v>
      </c>
      <c r="B8" s="270"/>
      <c r="C8" s="103"/>
      <c r="D8" s="269" t="s">
        <v>17</v>
      </c>
      <c r="E8" s="269"/>
      <c r="F8" s="269"/>
      <c r="G8" s="269"/>
      <c r="H8" s="269"/>
      <c r="I8" s="269"/>
      <c r="J8" s="269"/>
      <c r="K8" s="269"/>
      <c r="L8" s="269"/>
      <c r="M8" s="269"/>
    </row>
    <row r="9" spans="1:13" ht="18">
      <c r="A9" s="267" t="s">
        <v>18</v>
      </c>
      <c r="B9" s="267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1" spans="1:13" ht="33.75" customHeight="1">
      <c r="A11" s="253" t="s">
        <v>19</v>
      </c>
      <c r="B11" s="253" t="s">
        <v>20</v>
      </c>
      <c r="C11" s="253" t="s">
        <v>21</v>
      </c>
      <c r="D11" s="253" t="s">
        <v>22</v>
      </c>
      <c r="E11" s="253" t="s">
        <v>23</v>
      </c>
      <c r="F11" s="253"/>
      <c r="G11" s="253"/>
      <c r="H11" s="254" t="s">
        <v>24</v>
      </c>
      <c r="I11" s="254"/>
      <c r="J11" s="254"/>
      <c r="K11" s="254" t="s">
        <v>25</v>
      </c>
      <c r="L11" s="254"/>
      <c r="M11" s="254"/>
    </row>
    <row r="12" spans="1:13" ht="34.5" customHeight="1">
      <c r="A12" s="253"/>
      <c r="B12" s="253"/>
      <c r="C12" s="253"/>
      <c r="D12" s="253"/>
      <c r="E12" s="93" t="s">
        <v>26</v>
      </c>
      <c r="F12" s="93" t="s">
        <v>27</v>
      </c>
      <c r="G12" s="93" t="s">
        <v>28</v>
      </c>
      <c r="H12" s="93" t="s">
        <v>26</v>
      </c>
      <c r="I12" s="93" t="s">
        <v>27</v>
      </c>
      <c r="J12" s="93" t="s">
        <v>28</v>
      </c>
      <c r="K12" s="93" t="s">
        <v>26</v>
      </c>
      <c r="L12" s="93" t="s">
        <v>27</v>
      </c>
      <c r="M12" s="93" t="s">
        <v>28</v>
      </c>
    </row>
    <row r="13" spans="1:13" ht="18">
      <c r="A13" s="94" t="s">
        <v>29</v>
      </c>
      <c r="B13" s="95" t="s">
        <v>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46.5" customHeight="1">
      <c r="A14" s="96" t="s">
        <v>29</v>
      </c>
      <c r="B14" s="97" t="s">
        <v>127</v>
      </c>
      <c r="C14" s="96" t="s">
        <v>4</v>
      </c>
      <c r="D14" s="93" t="s">
        <v>128</v>
      </c>
      <c r="E14" s="96">
        <v>1240433.8</v>
      </c>
      <c r="F14" s="96">
        <v>25689.7</v>
      </c>
      <c r="G14" s="96">
        <f aca="true" t="shared" si="0" ref="G14:G39">E14+F14</f>
        <v>1266123.5</v>
      </c>
      <c r="H14" s="96">
        <v>1262383.8</v>
      </c>
      <c r="I14" s="96">
        <v>25689.7</v>
      </c>
      <c r="J14" s="107">
        <v>1288073.5</v>
      </c>
      <c r="K14" s="105">
        <f>H14-E14</f>
        <v>21950</v>
      </c>
      <c r="L14" s="105"/>
      <c r="M14" s="105">
        <f>K14+L14</f>
        <v>21950</v>
      </c>
    </row>
    <row r="15" spans="1:13" ht="36">
      <c r="A15" s="96" t="s">
        <v>32</v>
      </c>
      <c r="B15" s="97" t="s">
        <v>129</v>
      </c>
      <c r="C15" s="96" t="s">
        <v>78</v>
      </c>
      <c r="D15" s="93" t="s">
        <v>128</v>
      </c>
      <c r="E15" s="96">
        <v>124577.2</v>
      </c>
      <c r="F15" s="96">
        <v>5003.1</v>
      </c>
      <c r="G15" s="96">
        <f t="shared" si="0"/>
        <v>129580.3</v>
      </c>
      <c r="H15" s="96">
        <v>127851</v>
      </c>
      <c r="I15" s="96">
        <v>5003.1</v>
      </c>
      <c r="J15" s="96">
        <f aca="true" t="shared" si="1" ref="J15:J39">H15+I15</f>
        <v>132854.1</v>
      </c>
      <c r="K15" s="105">
        <f>H15-E15</f>
        <v>3273.800000000003</v>
      </c>
      <c r="L15" s="105"/>
      <c r="M15" s="105">
        <f>K15+L15</f>
        <v>3273.800000000003</v>
      </c>
    </row>
    <row r="16" spans="1:13" ht="36">
      <c r="A16" s="96" t="s">
        <v>37</v>
      </c>
      <c r="B16" s="97" t="s">
        <v>67</v>
      </c>
      <c r="C16" s="96" t="s">
        <v>4</v>
      </c>
      <c r="D16" s="93" t="s">
        <v>128</v>
      </c>
      <c r="E16" s="96">
        <v>138504.6</v>
      </c>
      <c r="F16" s="96"/>
      <c r="G16" s="96">
        <f t="shared" si="0"/>
        <v>138504.6</v>
      </c>
      <c r="H16" s="96">
        <v>137744.6</v>
      </c>
      <c r="I16" s="96"/>
      <c r="J16" s="96">
        <f t="shared" si="1"/>
        <v>137744.6</v>
      </c>
      <c r="K16" s="105">
        <f>H16-E16</f>
        <v>-760</v>
      </c>
      <c r="L16" s="105"/>
      <c r="M16" s="105">
        <f>K16+L16</f>
        <v>-760</v>
      </c>
    </row>
    <row r="17" spans="1:13" ht="36">
      <c r="A17" s="96" t="s">
        <v>41</v>
      </c>
      <c r="B17" s="97" t="s">
        <v>130</v>
      </c>
      <c r="C17" s="96" t="s">
        <v>78</v>
      </c>
      <c r="D17" s="93" t="s">
        <v>128</v>
      </c>
      <c r="E17" s="96">
        <v>16992</v>
      </c>
      <c r="F17" s="96"/>
      <c r="G17" s="96">
        <f t="shared" si="0"/>
        <v>16992</v>
      </c>
      <c r="H17" s="96">
        <v>16992</v>
      </c>
      <c r="I17" s="96"/>
      <c r="J17" s="96">
        <f t="shared" si="1"/>
        <v>16992</v>
      </c>
      <c r="K17" s="105"/>
      <c r="L17" s="105"/>
      <c r="M17" s="105"/>
    </row>
    <row r="18" spans="1:13" ht="54">
      <c r="A18" s="96" t="s">
        <v>52</v>
      </c>
      <c r="B18" s="97" t="s">
        <v>206</v>
      </c>
      <c r="C18" s="96" t="s">
        <v>34</v>
      </c>
      <c r="D18" s="93" t="s">
        <v>165</v>
      </c>
      <c r="E18" s="96">
        <v>8150</v>
      </c>
      <c r="F18" s="96"/>
      <c r="G18" s="96">
        <f t="shared" si="0"/>
        <v>8150</v>
      </c>
      <c r="H18" s="96">
        <v>8150</v>
      </c>
      <c r="I18" s="96"/>
      <c r="J18" s="96">
        <f t="shared" si="1"/>
        <v>8150</v>
      </c>
      <c r="K18" s="105"/>
      <c r="L18" s="105"/>
      <c r="M18" s="105"/>
    </row>
    <row r="19" spans="1:13" ht="18">
      <c r="A19" s="94" t="s">
        <v>32</v>
      </c>
      <c r="B19" s="95" t="s">
        <v>5</v>
      </c>
      <c r="C19" s="96"/>
      <c r="D19" s="93"/>
      <c r="E19" s="96"/>
      <c r="F19" s="96"/>
      <c r="G19" s="96"/>
      <c r="H19" s="96"/>
      <c r="I19" s="96"/>
      <c r="J19" s="96"/>
      <c r="K19" s="105"/>
      <c r="L19" s="105"/>
      <c r="M19" s="105"/>
    </row>
    <row r="20" spans="1:13" ht="37.5" customHeight="1">
      <c r="A20" s="96" t="s">
        <v>29</v>
      </c>
      <c r="B20" s="97" t="s">
        <v>131</v>
      </c>
      <c r="C20" s="96" t="s">
        <v>78</v>
      </c>
      <c r="D20" s="93" t="s">
        <v>128</v>
      </c>
      <c r="E20" s="96">
        <v>9810</v>
      </c>
      <c r="F20" s="96">
        <v>5003.1</v>
      </c>
      <c r="G20" s="96">
        <f t="shared" si="0"/>
        <v>14813.1</v>
      </c>
      <c r="H20" s="96">
        <v>10058</v>
      </c>
      <c r="I20" s="96">
        <v>5003.1</v>
      </c>
      <c r="J20" s="96">
        <f t="shared" si="1"/>
        <v>15061.1</v>
      </c>
      <c r="K20" s="105">
        <f>H20-E20</f>
        <v>248</v>
      </c>
      <c r="L20" s="105"/>
      <c r="M20" s="105">
        <f>K20+L20</f>
        <v>248</v>
      </c>
    </row>
    <row r="21" spans="1:13" ht="37.5" customHeight="1">
      <c r="A21" s="96" t="s">
        <v>32</v>
      </c>
      <c r="B21" s="97" t="s">
        <v>207</v>
      </c>
      <c r="C21" s="96" t="s">
        <v>78</v>
      </c>
      <c r="D21" s="93" t="s">
        <v>128</v>
      </c>
      <c r="E21" s="96">
        <v>114767.2</v>
      </c>
      <c r="F21" s="96"/>
      <c r="G21" s="96">
        <f t="shared" si="0"/>
        <v>114767.2</v>
      </c>
      <c r="H21" s="96">
        <v>117793</v>
      </c>
      <c r="I21" s="96"/>
      <c r="J21" s="96">
        <f t="shared" si="1"/>
        <v>117793</v>
      </c>
      <c r="K21" s="105">
        <f>H21-E21</f>
        <v>3025.800000000003</v>
      </c>
      <c r="L21" s="105"/>
      <c r="M21" s="105">
        <f>K21+L21</f>
        <v>3025.800000000003</v>
      </c>
    </row>
    <row r="22" spans="1:13" ht="37.5" customHeight="1">
      <c r="A22" s="96" t="s">
        <v>37</v>
      </c>
      <c r="B22" s="97" t="s">
        <v>208</v>
      </c>
      <c r="C22" s="96" t="s">
        <v>78</v>
      </c>
      <c r="D22" s="93" t="s">
        <v>128</v>
      </c>
      <c r="E22" s="96">
        <v>2805</v>
      </c>
      <c r="F22" s="96"/>
      <c r="G22" s="96">
        <f t="shared" si="0"/>
        <v>2805</v>
      </c>
      <c r="H22" s="96">
        <v>2805</v>
      </c>
      <c r="I22" s="96"/>
      <c r="J22" s="96">
        <f t="shared" si="1"/>
        <v>2805</v>
      </c>
      <c r="K22" s="105"/>
      <c r="L22" s="105"/>
      <c r="M22" s="105"/>
    </row>
    <row r="23" spans="1:13" ht="37.5" customHeight="1">
      <c r="A23" s="96" t="s">
        <v>41</v>
      </c>
      <c r="B23" s="97" t="s">
        <v>209</v>
      </c>
      <c r="C23" s="96" t="s">
        <v>78</v>
      </c>
      <c r="D23" s="93" t="s">
        <v>128</v>
      </c>
      <c r="E23" s="96">
        <v>14187</v>
      </c>
      <c r="F23" s="96"/>
      <c r="G23" s="96">
        <f t="shared" si="0"/>
        <v>14187</v>
      </c>
      <c r="H23" s="96">
        <v>14187</v>
      </c>
      <c r="I23" s="96"/>
      <c r="J23" s="96">
        <f t="shared" si="1"/>
        <v>14187</v>
      </c>
      <c r="K23" s="105"/>
      <c r="L23" s="105"/>
      <c r="M23" s="105"/>
    </row>
    <row r="24" spans="1:13" ht="48.75" customHeight="1">
      <c r="A24" s="96" t="s">
        <v>52</v>
      </c>
      <c r="B24" s="97" t="s">
        <v>132</v>
      </c>
      <c r="C24" s="96" t="s">
        <v>3</v>
      </c>
      <c r="D24" s="93" t="s">
        <v>128</v>
      </c>
      <c r="E24" s="96">
        <v>8</v>
      </c>
      <c r="F24" s="96"/>
      <c r="G24" s="96">
        <f t="shared" si="0"/>
        <v>8</v>
      </c>
      <c r="H24" s="96">
        <v>8</v>
      </c>
      <c r="I24" s="96"/>
      <c r="J24" s="96">
        <f t="shared" si="1"/>
        <v>8</v>
      </c>
      <c r="K24" s="105"/>
      <c r="L24" s="105"/>
      <c r="M24" s="105"/>
    </row>
    <row r="25" spans="1:13" ht="48" customHeight="1">
      <c r="A25" s="96" t="s">
        <v>54</v>
      </c>
      <c r="B25" s="97" t="s">
        <v>133</v>
      </c>
      <c r="C25" s="96" t="s">
        <v>3</v>
      </c>
      <c r="D25" s="93" t="s">
        <v>128</v>
      </c>
      <c r="E25" s="96">
        <v>2</v>
      </c>
      <c r="F25" s="96"/>
      <c r="G25" s="96">
        <f t="shared" si="0"/>
        <v>2</v>
      </c>
      <c r="H25" s="96">
        <v>2</v>
      </c>
      <c r="I25" s="96"/>
      <c r="J25" s="96">
        <f t="shared" si="1"/>
        <v>2</v>
      </c>
      <c r="K25" s="105"/>
      <c r="L25" s="105"/>
      <c r="M25" s="105"/>
    </row>
    <row r="26" spans="1:13" ht="48.75" customHeight="1">
      <c r="A26" s="96" t="s">
        <v>56</v>
      </c>
      <c r="B26" s="101" t="s">
        <v>210</v>
      </c>
      <c r="C26" s="96" t="s">
        <v>3</v>
      </c>
      <c r="D26" s="93" t="s">
        <v>128</v>
      </c>
      <c r="E26" s="96">
        <v>230</v>
      </c>
      <c r="F26" s="96">
        <v>77</v>
      </c>
      <c r="G26" s="96">
        <f t="shared" si="0"/>
        <v>307</v>
      </c>
      <c r="H26" s="96">
        <v>230</v>
      </c>
      <c r="I26" s="96">
        <v>77</v>
      </c>
      <c r="J26" s="96">
        <f t="shared" si="1"/>
        <v>307</v>
      </c>
      <c r="K26" s="105"/>
      <c r="L26" s="105"/>
      <c r="M26" s="105"/>
    </row>
    <row r="27" spans="1:13" ht="54">
      <c r="A27" s="96" t="s">
        <v>58</v>
      </c>
      <c r="B27" s="101" t="s">
        <v>211</v>
      </c>
      <c r="C27" s="96" t="s">
        <v>3</v>
      </c>
      <c r="D27" s="93" t="s">
        <v>128</v>
      </c>
      <c r="E27" s="96">
        <v>44</v>
      </c>
      <c r="F27" s="96"/>
      <c r="G27" s="96">
        <f t="shared" si="0"/>
        <v>44</v>
      </c>
      <c r="H27" s="96">
        <v>34</v>
      </c>
      <c r="I27" s="96"/>
      <c r="J27" s="96">
        <f t="shared" si="1"/>
        <v>34</v>
      </c>
      <c r="K27" s="108">
        <f>H27-E27</f>
        <v>-10</v>
      </c>
      <c r="L27" s="105"/>
      <c r="M27" s="108">
        <f>K27+L27</f>
        <v>-10</v>
      </c>
    </row>
    <row r="28" spans="1:13" ht="54">
      <c r="A28" s="96" t="s">
        <v>60</v>
      </c>
      <c r="B28" s="101" t="s">
        <v>212</v>
      </c>
      <c r="C28" s="96" t="s">
        <v>78</v>
      </c>
      <c r="D28" s="93" t="s">
        <v>128</v>
      </c>
      <c r="E28" s="96">
        <v>2750</v>
      </c>
      <c r="F28" s="96"/>
      <c r="G28" s="96">
        <f t="shared" si="0"/>
        <v>2750</v>
      </c>
      <c r="H28" s="96">
        <v>2770.1</v>
      </c>
      <c r="I28" s="96"/>
      <c r="J28" s="96">
        <f t="shared" si="1"/>
        <v>2770.1</v>
      </c>
      <c r="K28" s="108">
        <f>H28-E28</f>
        <v>20.09999999999991</v>
      </c>
      <c r="L28" s="105"/>
      <c r="M28" s="108">
        <f>K28+L28</f>
        <v>20.09999999999991</v>
      </c>
    </row>
    <row r="29" spans="1:13" ht="15.75" customHeight="1">
      <c r="A29" s="94" t="s">
        <v>37</v>
      </c>
      <c r="B29" s="95" t="s">
        <v>14</v>
      </c>
      <c r="C29" s="96"/>
      <c r="D29" s="93"/>
      <c r="E29" s="96"/>
      <c r="F29" s="96"/>
      <c r="G29" s="96"/>
      <c r="H29" s="96"/>
      <c r="I29" s="96"/>
      <c r="J29" s="96"/>
      <c r="K29" s="108"/>
      <c r="L29" s="105"/>
      <c r="M29" s="108"/>
    </row>
    <row r="30" spans="1:13" s="112" customFormat="1" ht="33.75" customHeight="1">
      <c r="A30" s="109" t="s">
        <v>29</v>
      </c>
      <c r="B30" s="110" t="s">
        <v>134</v>
      </c>
      <c r="C30" s="109" t="s">
        <v>6</v>
      </c>
      <c r="D30" s="93" t="s">
        <v>128</v>
      </c>
      <c r="E30" s="109">
        <v>9957.1</v>
      </c>
      <c r="F30" s="109">
        <v>5134.7</v>
      </c>
      <c r="G30" s="109"/>
      <c r="H30" s="109">
        <v>9873.9</v>
      </c>
      <c r="I30" s="109">
        <v>5134.7</v>
      </c>
      <c r="J30" s="111">
        <f t="shared" si="1"/>
        <v>15008.599999999999</v>
      </c>
      <c r="K30" s="108">
        <f>H30-E30</f>
        <v>-83.20000000000073</v>
      </c>
      <c r="L30" s="108"/>
      <c r="M30" s="108"/>
    </row>
    <row r="31" spans="1:13" ht="54">
      <c r="A31" s="96" t="s">
        <v>32</v>
      </c>
      <c r="B31" s="97" t="s">
        <v>135</v>
      </c>
      <c r="C31" s="96" t="s">
        <v>6</v>
      </c>
      <c r="D31" s="93" t="s">
        <v>128</v>
      </c>
      <c r="E31" s="96">
        <v>8151.1</v>
      </c>
      <c r="F31" s="96"/>
      <c r="G31" s="96"/>
      <c r="H31" s="96">
        <v>8106.4</v>
      </c>
      <c r="I31" s="96"/>
      <c r="J31" s="98">
        <f t="shared" si="1"/>
        <v>8106.4</v>
      </c>
      <c r="K31" s="108">
        <f>H31-E31</f>
        <v>-44.70000000000073</v>
      </c>
      <c r="L31" s="105"/>
      <c r="M31" s="105"/>
    </row>
    <row r="32" spans="1:13" ht="36">
      <c r="A32" s="96" t="s">
        <v>37</v>
      </c>
      <c r="B32" s="97" t="s">
        <v>213</v>
      </c>
      <c r="C32" s="96" t="s">
        <v>6</v>
      </c>
      <c r="D32" s="93" t="s">
        <v>128</v>
      </c>
      <c r="E32" s="96">
        <v>21090.9</v>
      </c>
      <c r="F32" s="96"/>
      <c r="G32" s="96"/>
      <c r="H32" s="96">
        <v>23278.8</v>
      </c>
      <c r="I32" s="96"/>
      <c r="J32" s="98">
        <f t="shared" si="1"/>
        <v>23278.8</v>
      </c>
      <c r="K32" s="108">
        <f>H32-E32</f>
        <v>2187.899999999998</v>
      </c>
      <c r="L32" s="105"/>
      <c r="M32" s="105"/>
    </row>
    <row r="33" spans="1:13" ht="15.75" customHeight="1">
      <c r="A33" s="94" t="s">
        <v>41</v>
      </c>
      <c r="B33" s="95" t="s">
        <v>7</v>
      </c>
      <c r="C33" s="96"/>
      <c r="D33" s="93"/>
      <c r="E33" s="96"/>
      <c r="F33" s="96"/>
      <c r="G33" s="96"/>
      <c r="H33" s="96"/>
      <c r="I33" s="96"/>
      <c r="J33" s="96"/>
      <c r="K33" s="108"/>
      <c r="L33" s="105"/>
      <c r="M33" s="105"/>
    </row>
    <row r="34" spans="1:13" ht="36">
      <c r="A34" s="96" t="s">
        <v>29</v>
      </c>
      <c r="B34" s="97" t="s">
        <v>136</v>
      </c>
      <c r="C34" s="96" t="s">
        <v>8</v>
      </c>
      <c r="D34" s="93" t="s">
        <v>137</v>
      </c>
      <c r="E34" s="96">
        <v>100</v>
      </c>
      <c r="F34" s="96"/>
      <c r="G34" s="98">
        <f t="shared" si="0"/>
        <v>100</v>
      </c>
      <c r="H34" s="96">
        <v>100</v>
      </c>
      <c r="I34" s="96">
        <v>100</v>
      </c>
      <c r="J34" s="98">
        <f t="shared" si="1"/>
        <v>200</v>
      </c>
      <c r="K34" s="108"/>
      <c r="L34" s="105"/>
      <c r="M34" s="105"/>
    </row>
    <row r="35" spans="1:13" ht="36">
      <c r="A35" s="96" t="s">
        <v>32</v>
      </c>
      <c r="B35" s="97" t="s">
        <v>138</v>
      </c>
      <c r="C35" s="96" t="s">
        <v>8</v>
      </c>
      <c r="D35" s="93" t="s">
        <v>137</v>
      </c>
      <c r="E35" s="96">
        <v>16.7</v>
      </c>
      <c r="F35" s="96"/>
      <c r="G35" s="98">
        <f t="shared" si="0"/>
        <v>16.7</v>
      </c>
      <c r="H35" s="96">
        <v>16.1</v>
      </c>
      <c r="I35" s="98"/>
      <c r="J35" s="98">
        <f t="shared" si="1"/>
        <v>16.1</v>
      </c>
      <c r="K35" s="108">
        <f>H35-E35</f>
        <v>-0.5999999999999979</v>
      </c>
      <c r="L35" s="105"/>
      <c r="M35" s="105"/>
    </row>
    <row r="36" spans="1:13" ht="54">
      <c r="A36" s="96" t="s">
        <v>37</v>
      </c>
      <c r="B36" s="97" t="s">
        <v>139</v>
      </c>
      <c r="C36" s="96" t="s">
        <v>8</v>
      </c>
      <c r="D36" s="93" t="s">
        <v>137</v>
      </c>
      <c r="E36" s="96">
        <v>100</v>
      </c>
      <c r="F36" s="96"/>
      <c r="G36" s="98">
        <f t="shared" si="0"/>
        <v>100</v>
      </c>
      <c r="H36" s="96">
        <v>100</v>
      </c>
      <c r="I36" s="96"/>
      <c r="J36" s="98">
        <f t="shared" si="1"/>
        <v>100</v>
      </c>
      <c r="K36" s="108"/>
      <c r="L36" s="105"/>
      <c r="M36" s="105"/>
    </row>
    <row r="37" spans="1:13" ht="50.25" customHeight="1">
      <c r="A37" s="96" t="s">
        <v>41</v>
      </c>
      <c r="B37" s="97" t="s">
        <v>140</v>
      </c>
      <c r="C37" s="96" t="s">
        <v>8</v>
      </c>
      <c r="D37" s="93" t="s">
        <v>137</v>
      </c>
      <c r="E37" s="96">
        <v>9.9</v>
      </c>
      <c r="F37" s="96"/>
      <c r="G37" s="98">
        <f t="shared" si="0"/>
        <v>9.9</v>
      </c>
      <c r="H37" s="96">
        <v>8.9</v>
      </c>
      <c r="I37" s="98"/>
      <c r="J37" s="98">
        <f t="shared" si="1"/>
        <v>8.9</v>
      </c>
      <c r="K37" s="108">
        <f>H37-E37</f>
        <v>-1</v>
      </c>
      <c r="L37" s="105"/>
      <c r="M37" s="105"/>
    </row>
    <row r="38" spans="1:13" ht="72">
      <c r="A38" s="96" t="s">
        <v>52</v>
      </c>
      <c r="B38" s="97" t="s">
        <v>214</v>
      </c>
      <c r="C38" s="96" t="s">
        <v>8</v>
      </c>
      <c r="D38" s="93" t="s">
        <v>13</v>
      </c>
      <c r="E38" s="96">
        <v>3.4</v>
      </c>
      <c r="F38" s="96">
        <v>0.9</v>
      </c>
      <c r="G38" s="98">
        <f t="shared" si="0"/>
        <v>4.3</v>
      </c>
      <c r="H38" s="96">
        <v>3.2</v>
      </c>
      <c r="I38" s="96">
        <v>0.9</v>
      </c>
      <c r="J38" s="98">
        <f t="shared" si="1"/>
        <v>4.1000000000000005</v>
      </c>
      <c r="K38" s="108">
        <f>H38-E38</f>
        <v>-0.19999999999999973</v>
      </c>
      <c r="L38" s="105"/>
      <c r="M38" s="105"/>
    </row>
    <row r="39" spans="1:13" ht="33" customHeight="1">
      <c r="A39" s="96" t="s">
        <v>54</v>
      </c>
      <c r="B39" s="97" t="s">
        <v>141</v>
      </c>
      <c r="C39" s="96" t="s">
        <v>8</v>
      </c>
      <c r="D39" s="93" t="s">
        <v>106</v>
      </c>
      <c r="E39" s="96">
        <v>100</v>
      </c>
      <c r="F39" s="96"/>
      <c r="G39" s="98">
        <f t="shared" si="0"/>
        <v>100</v>
      </c>
      <c r="H39" s="96">
        <v>100</v>
      </c>
      <c r="I39" s="96"/>
      <c r="J39" s="98">
        <f t="shared" si="1"/>
        <v>100</v>
      </c>
      <c r="K39" s="108"/>
      <c r="L39" s="105"/>
      <c r="M39" s="105"/>
    </row>
    <row r="42" spans="1:13" ht="18">
      <c r="A42" s="265" t="s">
        <v>45</v>
      </c>
      <c r="B42" s="265"/>
      <c r="C42" s="106"/>
      <c r="D42" s="106"/>
      <c r="L42" s="268" t="s">
        <v>316</v>
      </c>
      <c r="M42" s="268"/>
    </row>
    <row r="43" spans="3:13" ht="18">
      <c r="C43" s="269" t="s">
        <v>46</v>
      </c>
      <c r="D43" s="269"/>
      <c r="L43" s="269" t="s">
        <v>47</v>
      </c>
      <c r="M43" s="269"/>
    </row>
  </sheetData>
  <sheetProtection/>
  <mergeCells count="20">
    <mergeCell ref="A42:B42"/>
    <mergeCell ref="L42:M42"/>
    <mergeCell ref="C43:D43"/>
    <mergeCell ref="L43:M43"/>
    <mergeCell ref="A8:B8"/>
    <mergeCell ref="D8:M8"/>
    <mergeCell ref="A9:B9"/>
    <mergeCell ref="A11:A12"/>
    <mergeCell ref="B11:B12"/>
    <mergeCell ref="C11:C12"/>
    <mergeCell ref="D11:D12"/>
    <mergeCell ref="E11:G11"/>
    <mergeCell ref="H11:J11"/>
    <mergeCell ref="K11:M11"/>
    <mergeCell ref="A1:M1"/>
    <mergeCell ref="A3:M3"/>
    <mergeCell ref="A4:M4"/>
    <mergeCell ref="A6:M6"/>
    <mergeCell ref="A7:B7"/>
    <mergeCell ref="C7:M7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57"/>
  <sheetViews>
    <sheetView zoomScalePageLayoutView="0" workbookViewId="0" topLeftCell="A49">
      <selection activeCell="L56" sqref="L56:M57"/>
    </sheetView>
  </sheetViews>
  <sheetFormatPr defaultColWidth="11.421875" defaultRowHeight="12.75"/>
  <cols>
    <col min="1" max="1" width="4.7109375" style="1" customWidth="1"/>
    <col min="2" max="2" width="38.8515625" style="2" customWidth="1"/>
    <col min="3" max="3" width="11.421875" style="1" customWidth="1"/>
    <col min="4" max="4" width="26.7109375" style="1" customWidth="1"/>
    <col min="5" max="5" width="11.421875" style="1" customWidth="1"/>
    <col min="6" max="6" width="14.140625" style="1" customWidth="1"/>
    <col min="7" max="7" width="10.421875" style="1" customWidth="1"/>
    <col min="8" max="8" width="11.421875" style="1" customWidth="1"/>
    <col min="9" max="9" width="14.57421875" style="1" customWidth="1"/>
    <col min="10" max="10" width="10.57421875" style="1" customWidth="1"/>
    <col min="11" max="11" width="11.421875" style="1" customWidth="1"/>
    <col min="12" max="12" width="14.7109375" style="1" customWidth="1"/>
    <col min="13" max="13" width="12.57421875" style="1" customWidth="1"/>
    <col min="14" max="16384" width="11.421875" style="1" customWidth="1"/>
  </cols>
  <sheetData>
    <row r="1" spans="1:13" ht="15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3" spans="1:13" ht="15.75">
      <c r="A3" s="250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">
      <c r="A4" s="251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6" spans="1:13" ht="15">
      <c r="A6" s="251" t="s">
        <v>160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3" ht="30.75" customHeight="1">
      <c r="A7" s="251">
        <v>1002120</v>
      </c>
      <c r="B7" s="251"/>
      <c r="C7" s="251" t="s">
        <v>142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ht="15.75" customHeight="1">
      <c r="A8" s="252" t="s">
        <v>16</v>
      </c>
      <c r="B8" s="252"/>
      <c r="C8" s="2"/>
      <c r="D8" s="256" t="s">
        <v>17</v>
      </c>
      <c r="E8" s="256"/>
      <c r="F8" s="256"/>
      <c r="G8" s="256"/>
      <c r="H8" s="256"/>
      <c r="I8" s="256"/>
      <c r="J8" s="256"/>
      <c r="K8" s="256"/>
      <c r="L8" s="256"/>
      <c r="M8" s="256"/>
    </row>
    <row r="9" spans="1:13" ht="15">
      <c r="A9" s="251" t="s">
        <v>18</v>
      </c>
      <c r="B9" s="251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13" ht="33.75" customHeight="1">
      <c r="A11" s="218" t="s">
        <v>19</v>
      </c>
      <c r="B11" s="218" t="s">
        <v>20</v>
      </c>
      <c r="C11" s="218" t="s">
        <v>21</v>
      </c>
      <c r="D11" s="218" t="s">
        <v>22</v>
      </c>
      <c r="E11" s="218" t="s">
        <v>23</v>
      </c>
      <c r="F11" s="218"/>
      <c r="G11" s="218"/>
      <c r="H11" s="271" t="s">
        <v>24</v>
      </c>
      <c r="I11" s="271"/>
      <c r="J11" s="271"/>
      <c r="K11" s="271" t="s">
        <v>25</v>
      </c>
      <c r="L11" s="271"/>
      <c r="M11" s="271"/>
    </row>
    <row r="12" spans="1:13" ht="34.5" customHeight="1">
      <c r="A12" s="218"/>
      <c r="B12" s="218"/>
      <c r="C12" s="218"/>
      <c r="D12" s="218"/>
      <c r="E12" s="113" t="s">
        <v>26</v>
      </c>
      <c r="F12" s="113" t="s">
        <v>27</v>
      </c>
      <c r="G12" s="113" t="s">
        <v>28</v>
      </c>
      <c r="H12" s="113" t="s">
        <v>26</v>
      </c>
      <c r="I12" s="113" t="s">
        <v>27</v>
      </c>
      <c r="J12" s="113" t="s">
        <v>28</v>
      </c>
      <c r="K12" s="113" t="s">
        <v>26</v>
      </c>
      <c r="L12" s="113" t="s">
        <v>27</v>
      </c>
      <c r="M12" s="113" t="s">
        <v>28</v>
      </c>
    </row>
    <row r="13" spans="1:13" ht="18">
      <c r="A13" s="114" t="s">
        <v>29</v>
      </c>
      <c r="B13" s="115" t="s">
        <v>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36">
      <c r="A14" s="105" t="s">
        <v>29</v>
      </c>
      <c r="B14" s="116" t="s">
        <v>144</v>
      </c>
      <c r="C14" s="105" t="s">
        <v>4</v>
      </c>
      <c r="D14" s="113" t="s">
        <v>128</v>
      </c>
      <c r="E14" s="105">
        <v>9995.5</v>
      </c>
      <c r="F14" s="105">
        <v>20127.5</v>
      </c>
      <c r="G14" s="105">
        <f aca="true" t="shared" si="0" ref="G14:G38">E14+F14</f>
        <v>30123</v>
      </c>
      <c r="H14" s="105">
        <v>1656.6</v>
      </c>
      <c r="I14" s="105"/>
      <c r="J14" s="105">
        <f aca="true" t="shared" si="1" ref="J14:J53">H14+I14</f>
        <v>1656.6</v>
      </c>
      <c r="K14" s="105">
        <f aca="true" t="shared" si="2" ref="K14:K25">H14-E14</f>
        <v>-8338.9</v>
      </c>
      <c r="L14" s="105">
        <f>I14-F14</f>
        <v>-20127.5</v>
      </c>
      <c r="M14" s="105">
        <f>K14+L14</f>
        <v>-28466.4</v>
      </c>
    </row>
    <row r="15" spans="1:13" ht="54">
      <c r="A15" s="105" t="s">
        <v>32</v>
      </c>
      <c r="B15" s="116" t="s">
        <v>145</v>
      </c>
      <c r="C15" s="105" t="s">
        <v>4</v>
      </c>
      <c r="D15" s="113" t="s">
        <v>128</v>
      </c>
      <c r="E15" s="105">
        <v>204.1</v>
      </c>
      <c r="F15" s="105">
        <v>307.2</v>
      </c>
      <c r="G15" s="105">
        <f t="shared" si="0"/>
        <v>511.29999999999995</v>
      </c>
      <c r="H15" s="105">
        <v>68.8</v>
      </c>
      <c r="I15" s="105"/>
      <c r="J15" s="105">
        <f t="shared" si="1"/>
        <v>68.8</v>
      </c>
      <c r="K15" s="105">
        <f t="shared" si="2"/>
        <v>-135.3</v>
      </c>
      <c r="L15" s="105">
        <f>I15-F15</f>
        <v>-307.2</v>
      </c>
      <c r="M15" s="105">
        <f>K15+L15</f>
        <v>-442.5</v>
      </c>
    </row>
    <row r="16" spans="1:13" ht="36">
      <c r="A16" s="105" t="s">
        <v>37</v>
      </c>
      <c r="B16" s="116" t="s">
        <v>215</v>
      </c>
      <c r="C16" s="105" t="s">
        <v>4</v>
      </c>
      <c r="D16" s="113" t="s">
        <v>128</v>
      </c>
      <c r="E16" s="105">
        <v>88228</v>
      </c>
      <c r="F16" s="105">
        <v>109481.6</v>
      </c>
      <c r="G16" s="105">
        <f t="shared" si="0"/>
        <v>197709.6</v>
      </c>
      <c r="H16" s="105">
        <v>97193.6</v>
      </c>
      <c r="I16" s="105"/>
      <c r="J16" s="105">
        <f t="shared" si="1"/>
        <v>97193.6</v>
      </c>
      <c r="K16" s="105">
        <f t="shared" si="2"/>
        <v>8965.600000000006</v>
      </c>
      <c r="L16" s="105">
        <f>I16-F16</f>
        <v>-109481.6</v>
      </c>
      <c r="M16" s="105">
        <f aca="true" t="shared" si="3" ref="M16:M38">K16+L16</f>
        <v>-100516</v>
      </c>
    </row>
    <row r="17" spans="1:13" ht="54" customHeight="1">
      <c r="A17" s="105" t="s">
        <v>41</v>
      </c>
      <c r="B17" s="116" t="s">
        <v>216</v>
      </c>
      <c r="C17" s="105" t="s">
        <v>4</v>
      </c>
      <c r="D17" s="113" t="s">
        <v>128</v>
      </c>
      <c r="E17" s="105">
        <v>12716.9</v>
      </c>
      <c r="F17" s="105">
        <v>44933.1</v>
      </c>
      <c r="G17" s="105">
        <f t="shared" si="0"/>
        <v>57650</v>
      </c>
      <c r="H17" s="105">
        <v>34348.4</v>
      </c>
      <c r="I17" s="105"/>
      <c r="J17" s="105">
        <f t="shared" si="1"/>
        <v>34348.4</v>
      </c>
      <c r="K17" s="105">
        <f t="shared" si="2"/>
        <v>21631.5</v>
      </c>
      <c r="L17" s="105">
        <f>I17-F17</f>
        <v>-44933.1</v>
      </c>
      <c r="M17" s="105">
        <f t="shared" si="3"/>
        <v>-23301.6</v>
      </c>
    </row>
    <row r="18" spans="1:13" ht="54">
      <c r="A18" s="105" t="s">
        <v>52</v>
      </c>
      <c r="B18" s="116" t="s">
        <v>146</v>
      </c>
      <c r="C18" s="105" t="s">
        <v>4</v>
      </c>
      <c r="D18" s="113" t="s">
        <v>128</v>
      </c>
      <c r="E18" s="105">
        <v>32967.2</v>
      </c>
      <c r="F18" s="105">
        <v>17458</v>
      </c>
      <c r="G18" s="105">
        <f t="shared" si="0"/>
        <v>50425.2</v>
      </c>
      <c r="H18" s="105">
        <v>25744.3</v>
      </c>
      <c r="I18" s="105"/>
      <c r="J18" s="105">
        <f t="shared" si="1"/>
        <v>25744.3</v>
      </c>
      <c r="K18" s="105">
        <f t="shared" si="2"/>
        <v>-7222.899999999998</v>
      </c>
      <c r="L18" s="105">
        <f>I18-F18</f>
        <v>-17458</v>
      </c>
      <c r="M18" s="105">
        <f t="shared" si="3"/>
        <v>-24680.899999999998</v>
      </c>
    </row>
    <row r="19" spans="1:13" ht="54">
      <c r="A19" s="105" t="s">
        <v>54</v>
      </c>
      <c r="B19" s="116" t="s">
        <v>217</v>
      </c>
      <c r="C19" s="105" t="s">
        <v>4</v>
      </c>
      <c r="D19" s="113" t="s">
        <v>128</v>
      </c>
      <c r="E19" s="105">
        <v>9774.9</v>
      </c>
      <c r="F19" s="105"/>
      <c r="G19" s="105">
        <f t="shared" si="0"/>
        <v>9774.9</v>
      </c>
      <c r="H19" s="105">
        <v>5272.8</v>
      </c>
      <c r="I19" s="105"/>
      <c r="J19" s="105">
        <f t="shared" si="1"/>
        <v>5272.8</v>
      </c>
      <c r="K19" s="105">
        <f t="shared" si="2"/>
        <v>-4502.099999999999</v>
      </c>
      <c r="L19" s="105"/>
      <c r="M19" s="105">
        <f t="shared" si="3"/>
        <v>-4502.099999999999</v>
      </c>
    </row>
    <row r="20" spans="1:13" ht="54">
      <c r="A20" s="105" t="s">
        <v>56</v>
      </c>
      <c r="B20" s="116" t="s">
        <v>218</v>
      </c>
      <c r="C20" s="105" t="s">
        <v>4</v>
      </c>
      <c r="D20" s="113" t="s">
        <v>128</v>
      </c>
      <c r="E20" s="105">
        <v>36126.4</v>
      </c>
      <c r="F20" s="105">
        <v>12829.6</v>
      </c>
      <c r="G20" s="105">
        <f t="shared" si="0"/>
        <v>48956</v>
      </c>
      <c r="H20" s="105">
        <v>26599.5</v>
      </c>
      <c r="I20" s="105"/>
      <c r="J20" s="105">
        <f t="shared" si="1"/>
        <v>26599.5</v>
      </c>
      <c r="K20" s="105">
        <f t="shared" si="2"/>
        <v>-9526.900000000001</v>
      </c>
      <c r="L20" s="105">
        <f>I20-F20</f>
        <v>-12829.6</v>
      </c>
      <c r="M20" s="105">
        <f t="shared" si="3"/>
        <v>-22356.5</v>
      </c>
    </row>
    <row r="21" spans="1:13" ht="54">
      <c r="A21" s="105" t="s">
        <v>58</v>
      </c>
      <c r="B21" s="116" t="s">
        <v>219</v>
      </c>
      <c r="C21" s="105" t="s">
        <v>4</v>
      </c>
      <c r="D21" s="113" t="s">
        <v>128</v>
      </c>
      <c r="E21" s="105">
        <v>3049</v>
      </c>
      <c r="F21" s="105">
        <v>34863</v>
      </c>
      <c r="G21" s="105">
        <f t="shared" si="0"/>
        <v>37912</v>
      </c>
      <c r="H21" s="105">
        <v>3047</v>
      </c>
      <c r="I21" s="105"/>
      <c r="J21" s="105">
        <f t="shared" si="1"/>
        <v>3047</v>
      </c>
      <c r="K21" s="105">
        <f t="shared" si="2"/>
        <v>-2</v>
      </c>
      <c r="L21" s="105">
        <f>I21-F21</f>
        <v>-34863</v>
      </c>
      <c r="M21" s="105">
        <f t="shared" si="3"/>
        <v>-34865</v>
      </c>
    </row>
    <row r="22" spans="1:13" ht="126">
      <c r="A22" s="105" t="s">
        <v>60</v>
      </c>
      <c r="B22" s="116" t="s">
        <v>220</v>
      </c>
      <c r="C22" s="105" t="s">
        <v>4</v>
      </c>
      <c r="D22" s="113" t="s">
        <v>128</v>
      </c>
      <c r="E22" s="105">
        <v>1338</v>
      </c>
      <c r="F22" s="105"/>
      <c r="G22" s="105">
        <f t="shared" si="0"/>
        <v>1338</v>
      </c>
      <c r="H22" s="105">
        <v>1335.4</v>
      </c>
      <c r="I22" s="105"/>
      <c r="J22" s="105">
        <f t="shared" si="1"/>
        <v>1335.4</v>
      </c>
      <c r="K22" s="105">
        <f t="shared" si="2"/>
        <v>-2.599999999999909</v>
      </c>
      <c r="L22" s="105"/>
      <c r="M22" s="105">
        <f t="shared" si="3"/>
        <v>-2.599999999999909</v>
      </c>
    </row>
    <row r="23" spans="1:13" ht="36">
      <c r="A23" s="105" t="s">
        <v>62</v>
      </c>
      <c r="B23" s="116" t="s">
        <v>221</v>
      </c>
      <c r="C23" s="105" t="s">
        <v>4</v>
      </c>
      <c r="D23" s="113" t="s">
        <v>128</v>
      </c>
      <c r="E23" s="105">
        <v>2100</v>
      </c>
      <c r="F23" s="105"/>
      <c r="G23" s="105">
        <f t="shared" si="0"/>
        <v>2100</v>
      </c>
      <c r="H23" s="105">
        <v>2100</v>
      </c>
      <c r="I23" s="105"/>
      <c r="J23" s="105">
        <f t="shared" si="1"/>
        <v>2100</v>
      </c>
      <c r="K23" s="105"/>
      <c r="L23" s="105"/>
      <c r="M23" s="105"/>
    </row>
    <row r="24" spans="1:13" s="7" customFormat="1" ht="54">
      <c r="A24" s="105" t="s">
        <v>65</v>
      </c>
      <c r="B24" s="116" t="s">
        <v>222</v>
      </c>
      <c r="C24" s="105" t="s">
        <v>4</v>
      </c>
      <c r="D24" s="113" t="s">
        <v>128</v>
      </c>
      <c r="E24" s="105"/>
      <c r="F24" s="105">
        <v>60000</v>
      </c>
      <c r="G24" s="105">
        <f t="shared" si="0"/>
        <v>60000</v>
      </c>
      <c r="H24" s="105"/>
      <c r="I24" s="105"/>
      <c r="J24" s="105"/>
      <c r="K24" s="105"/>
      <c r="L24" s="105">
        <f>I24-F24</f>
        <v>-60000</v>
      </c>
      <c r="M24" s="105">
        <f t="shared" si="3"/>
        <v>-60000</v>
      </c>
    </row>
    <row r="25" spans="1:13" s="7" customFormat="1" ht="36">
      <c r="A25" s="105" t="s">
        <v>66</v>
      </c>
      <c r="B25" s="116" t="s">
        <v>147</v>
      </c>
      <c r="C25" s="105" t="s">
        <v>4</v>
      </c>
      <c r="D25" s="113" t="s">
        <v>128</v>
      </c>
      <c r="E25" s="105">
        <v>3500</v>
      </c>
      <c r="F25" s="105"/>
      <c r="G25" s="105">
        <f t="shared" si="0"/>
        <v>3500</v>
      </c>
      <c r="H25" s="105">
        <v>2631</v>
      </c>
      <c r="I25" s="105"/>
      <c r="J25" s="105">
        <f t="shared" si="1"/>
        <v>2631</v>
      </c>
      <c r="K25" s="105">
        <f t="shared" si="2"/>
        <v>-869</v>
      </c>
      <c r="L25" s="105"/>
      <c r="M25" s="105">
        <f t="shared" si="3"/>
        <v>-869</v>
      </c>
    </row>
    <row r="26" spans="1:13" ht="18">
      <c r="A26" s="114" t="s">
        <v>32</v>
      </c>
      <c r="B26" s="115" t="s">
        <v>5</v>
      </c>
      <c r="C26" s="105"/>
      <c r="D26" s="113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 ht="54">
      <c r="A27" s="105" t="s">
        <v>29</v>
      </c>
      <c r="B27" s="116" t="s">
        <v>148</v>
      </c>
      <c r="C27" s="105" t="s">
        <v>143</v>
      </c>
      <c r="D27" s="113" t="s">
        <v>242</v>
      </c>
      <c r="E27" s="105">
        <v>36.6</v>
      </c>
      <c r="F27" s="105">
        <v>73.7</v>
      </c>
      <c r="G27" s="105">
        <f t="shared" si="0"/>
        <v>110.30000000000001</v>
      </c>
      <c r="H27" s="105">
        <v>5.2</v>
      </c>
      <c r="I27" s="105"/>
      <c r="J27" s="105">
        <f t="shared" si="1"/>
        <v>5.2</v>
      </c>
      <c r="K27" s="105">
        <f aca="true" t="shared" si="4" ref="K27:K38">H27-E27</f>
        <v>-31.400000000000002</v>
      </c>
      <c r="L27" s="105">
        <f>I27-F27</f>
        <v>-73.7</v>
      </c>
      <c r="M27" s="105">
        <f t="shared" si="3"/>
        <v>-105.10000000000001</v>
      </c>
    </row>
    <row r="28" spans="1:13" ht="54">
      <c r="A28" s="105" t="s">
        <v>32</v>
      </c>
      <c r="B28" s="116" t="s">
        <v>223</v>
      </c>
      <c r="C28" s="105" t="s">
        <v>143</v>
      </c>
      <c r="D28" s="113" t="s">
        <v>242</v>
      </c>
      <c r="E28" s="105">
        <v>102</v>
      </c>
      <c r="F28" s="105">
        <v>153.6</v>
      </c>
      <c r="G28" s="105">
        <f t="shared" si="0"/>
        <v>255.6</v>
      </c>
      <c r="H28" s="105">
        <v>17.3</v>
      </c>
      <c r="I28" s="105"/>
      <c r="J28" s="105">
        <f t="shared" si="1"/>
        <v>17.3</v>
      </c>
      <c r="K28" s="105">
        <f t="shared" si="4"/>
        <v>-84.7</v>
      </c>
      <c r="L28" s="105">
        <f>I28-F28</f>
        <v>-153.6</v>
      </c>
      <c r="M28" s="105">
        <f t="shared" si="3"/>
        <v>-238.3</v>
      </c>
    </row>
    <row r="29" spans="1:13" ht="54">
      <c r="A29" s="105" t="s">
        <v>37</v>
      </c>
      <c r="B29" s="116" t="s">
        <v>224</v>
      </c>
      <c r="C29" s="105" t="s">
        <v>143</v>
      </c>
      <c r="D29" s="113" t="s">
        <v>242</v>
      </c>
      <c r="E29" s="105">
        <v>95.9</v>
      </c>
      <c r="F29" s="105">
        <v>119</v>
      </c>
      <c r="G29" s="105">
        <f t="shared" si="0"/>
        <v>214.9</v>
      </c>
      <c r="H29" s="105">
        <v>40.6</v>
      </c>
      <c r="I29" s="105"/>
      <c r="J29" s="105">
        <f t="shared" si="1"/>
        <v>40.6</v>
      </c>
      <c r="K29" s="105">
        <f t="shared" si="4"/>
        <v>-55.300000000000004</v>
      </c>
      <c r="L29" s="105">
        <f>I29-F29</f>
        <v>-119</v>
      </c>
      <c r="M29" s="105">
        <f t="shared" si="3"/>
        <v>-174.3</v>
      </c>
    </row>
    <row r="30" spans="1:13" ht="72">
      <c r="A30" s="105" t="s">
        <v>41</v>
      </c>
      <c r="B30" s="116" t="s">
        <v>225</v>
      </c>
      <c r="C30" s="105" t="s">
        <v>3</v>
      </c>
      <c r="D30" s="113" t="s">
        <v>242</v>
      </c>
      <c r="E30" s="105">
        <v>15</v>
      </c>
      <c r="F30" s="105">
        <v>53</v>
      </c>
      <c r="G30" s="105">
        <f t="shared" si="0"/>
        <v>68</v>
      </c>
      <c r="H30" s="105">
        <v>9</v>
      </c>
      <c r="I30" s="105"/>
      <c r="J30" s="105">
        <f t="shared" si="1"/>
        <v>9</v>
      </c>
      <c r="K30" s="105">
        <f t="shared" si="4"/>
        <v>-6</v>
      </c>
      <c r="L30" s="105">
        <f>I30-F30</f>
        <v>-53</v>
      </c>
      <c r="M30" s="105">
        <f t="shared" si="3"/>
        <v>-59</v>
      </c>
    </row>
    <row r="31" spans="1:13" ht="54">
      <c r="A31" s="105" t="s">
        <v>52</v>
      </c>
      <c r="B31" s="116" t="s">
        <v>226</v>
      </c>
      <c r="C31" s="105" t="s">
        <v>143</v>
      </c>
      <c r="D31" s="113" t="s">
        <v>242</v>
      </c>
      <c r="E31" s="105">
        <v>40.6</v>
      </c>
      <c r="F31" s="105">
        <v>21.5</v>
      </c>
      <c r="G31" s="105">
        <f t="shared" si="0"/>
        <v>62.1</v>
      </c>
      <c r="H31" s="105">
        <v>8.6</v>
      </c>
      <c r="I31" s="105"/>
      <c r="J31" s="105">
        <f t="shared" si="1"/>
        <v>8.6</v>
      </c>
      <c r="K31" s="105">
        <f t="shared" si="4"/>
        <v>-32</v>
      </c>
      <c r="L31" s="105">
        <f>I31-F31</f>
        <v>-21.5</v>
      </c>
      <c r="M31" s="105">
        <f t="shared" si="3"/>
        <v>-53.5</v>
      </c>
    </row>
    <row r="32" spans="1:13" ht="54">
      <c r="A32" s="105" t="s">
        <v>54</v>
      </c>
      <c r="B32" s="116" t="s">
        <v>227</v>
      </c>
      <c r="C32" s="105" t="s">
        <v>3</v>
      </c>
      <c r="D32" s="113" t="s">
        <v>242</v>
      </c>
      <c r="E32" s="105">
        <v>3</v>
      </c>
      <c r="F32" s="105"/>
      <c r="G32" s="105">
        <f t="shared" si="0"/>
        <v>3</v>
      </c>
      <c r="H32" s="105">
        <v>11</v>
      </c>
      <c r="I32" s="105"/>
      <c r="J32" s="105">
        <f t="shared" si="1"/>
        <v>11</v>
      </c>
      <c r="K32" s="105">
        <f t="shared" si="4"/>
        <v>8</v>
      </c>
      <c r="L32" s="105"/>
      <c r="M32" s="105">
        <f t="shared" si="3"/>
        <v>8</v>
      </c>
    </row>
    <row r="33" spans="1:13" ht="54">
      <c r="A33" s="105" t="s">
        <v>56</v>
      </c>
      <c r="B33" s="116" t="s">
        <v>228</v>
      </c>
      <c r="C33" s="105" t="s">
        <v>78</v>
      </c>
      <c r="D33" s="113" t="s">
        <v>242</v>
      </c>
      <c r="E33" s="105">
        <v>2279.7</v>
      </c>
      <c r="F33" s="105">
        <v>812</v>
      </c>
      <c r="G33" s="105">
        <f t="shared" si="0"/>
        <v>3091.7</v>
      </c>
      <c r="H33" s="105">
        <v>4098</v>
      </c>
      <c r="I33" s="105"/>
      <c r="J33" s="105">
        <f t="shared" si="1"/>
        <v>4098</v>
      </c>
      <c r="K33" s="105">
        <f t="shared" si="4"/>
        <v>1818.3000000000002</v>
      </c>
      <c r="L33" s="105">
        <f>I33-F33</f>
        <v>-812</v>
      </c>
      <c r="M33" s="105">
        <f t="shared" si="3"/>
        <v>1006.3000000000002</v>
      </c>
    </row>
    <row r="34" spans="1:13" ht="54">
      <c r="A34" s="105" t="s">
        <v>58</v>
      </c>
      <c r="B34" s="116" t="s">
        <v>229</v>
      </c>
      <c r="C34" s="105" t="s">
        <v>3</v>
      </c>
      <c r="D34" s="113" t="s">
        <v>242</v>
      </c>
      <c r="E34" s="105">
        <v>3</v>
      </c>
      <c r="F34" s="105">
        <v>1</v>
      </c>
      <c r="G34" s="105">
        <f t="shared" si="0"/>
        <v>4</v>
      </c>
      <c r="H34" s="105">
        <v>4</v>
      </c>
      <c r="I34" s="105"/>
      <c r="J34" s="105">
        <f t="shared" si="1"/>
        <v>4</v>
      </c>
      <c r="K34" s="105">
        <f t="shared" si="4"/>
        <v>1</v>
      </c>
      <c r="L34" s="105">
        <f>I34-F34</f>
        <v>-1</v>
      </c>
      <c r="M34" s="105"/>
    </row>
    <row r="35" spans="1:13" s="7" customFormat="1" ht="54">
      <c r="A35" s="105" t="s">
        <v>60</v>
      </c>
      <c r="B35" s="116" t="s">
        <v>230</v>
      </c>
      <c r="C35" s="105" t="s">
        <v>3</v>
      </c>
      <c r="D35" s="113" t="s">
        <v>242</v>
      </c>
      <c r="E35" s="105">
        <v>218</v>
      </c>
      <c r="F35" s="105"/>
      <c r="G35" s="105">
        <f t="shared" si="0"/>
        <v>218</v>
      </c>
      <c r="H35" s="105">
        <v>111</v>
      </c>
      <c r="I35" s="105"/>
      <c r="J35" s="105">
        <f t="shared" si="1"/>
        <v>111</v>
      </c>
      <c r="K35" s="105">
        <f t="shared" si="4"/>
        <v>-107</v>
      </c>
      <c r="L35" s="105"/>
      <c r="M35" s="105">
        <f t="shared" si="3"/>
        <v>-107</v>
      </c>
    </row>
    <row r="36" spans="1:13" s="7" customFormat="1" ht="54">
      <c r="A36" s="105" t="s">
        <v>62</v>
      </c>
      <c r="B36" s="116" t="s">
        <v>231</v>
      </c>
      <c r="C36" s="105" t="s">
        <v>3</v>
      </c>
      <c r="D36" s="113" t="s">
        <v>242</v>
      </c>
      <c r="E36" s="105">
        <v>2</v>
      </c>
      <c r="F36" s="105"/>
      <c r="G36" s="105">
        <f t="shared" si="0"/>
        <v>2</v>
      </c>
      <c r="H36" s="105">
        <v>2</v>
      </c>
      <c r="I36" s="105"/>
      <c r="J36" s="105">
        <f t="shared" si="1"/>
        <v>2</v>
      </c>
      <c r="K36" s="105"/>
      <c r="L36" s="105"/>
      <c r="M36" s="105"/>
    </row>
    <row r="37" spans="1:13" s="7" customFormat="1" ht="54">
      <c r="A37" s="105" t="s">
        <v>65</v>
      </c>
      <c r="B37" s="116" t="s">
        <v>232</v>
      </c>
      <c r="C37" s="105" t="s">
        <v>3</v>
      </c>
      <c r="D37" s="113" t="s">
        <v>242</v>
      </c>
      <c r="E37" s="105"/>
      <c r="F37" s="105">
        <v>2</v>
      </c>
      <c r="G37" s="105">
        <f t="shared" si="0"/>
        <v>2</v>
      </c>
      <c r="H37" s="105"/>
      <c r="I37" s="105"/>
      <c r="J37" s="105"/>
      <c r="K37" s="105"/>
      <c r="L37" s="105">
        <f>I37-F37</f>
        <v>-2</v>
      </c>
      <c r="M37" s="105">
        <f t="shared" si="3"/>
        <v>-2</v>
      </c>
    </row>
    <row r="38" spans="1:13" s="7" customFormat="1" ht="54">
      <c r="A38" s="105" t="s">
        <v>66</v>
      </c>
      <c r="B38" s="116" t="s">
        <v>233</v>
      </c>
      <c r="C38" s="105" t="s">
        <v>3</v>
      </c>
      <c r="D38" s="113" t="s">
        <v>242</v>
      </c>
      <c r="E38" s="105">
        <v>6</v>
      </c>
      <c r="F38" s="105"/>
      <c r="G38" s="105">
        <f t="shared" si="0"/>
        <v>6</v>
      </c>
      <c r="H38" s="105">
        <v>5</v>
      </c>
      <c r="I38" s="105"/>
      <c r="J38" s="105">
        <f t="shared" si="1"/>
        <v>5</v>
      </c>
      <c r="K38" s="105">
        <f t="shared" si="4"/>
        <v>-1</v>
      </c>
      <c r="L38" s="105"/>
      <c r="M38" s="105">
        <f t="shared" si="3"/>
        <v>-1</v>
      </c>
    </row>
    <row r="39" spans="1:13" ht="15.75" customHeight="1">
      <c r="A39" s="114" t="s">
        <v>37</v>
      </c>
      <c r="B39" s="115" t="s">
        <v>14</v>
      </c>
      <c r="C39" s="105"/>
      <c r="D39" s="113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33.75" customHeight="1">
      <c r="A40" s="105" t="s">
        <v>29</v>
      </c>
      <c r="B40" s="116" t="s">
        <v>149</v>
      </c>
      <c r="C40" s="105" t="s">
        <v>150</v>
      </c>
      <c r="D40" s="113" t="s">
        <v>166</v>
      </c>
      <c r="E40" s="105">
        <v>273.1</v>
      </c>
      <c r="F40" s="105">
        <v>273.1</v>
      </c>
      <c r="G40" s="105"/>
      <c r="H40" s="105">
        <v>318.5</v>
      </c>
      <c r="I40" s="105"/>
      <c r="J40" s="105"/>
      <c r="K40" s="105">
        <f aca="true" t="shared" si="5" ref="K40:K51">H40-E40</f>
        <v>45.39999999999998</v>
      </c>
      <c r="L40" s="105">
        <f>I40-F40</f>
        <v>-273.1</v>
      </c>
      <c r="M40" s="105"/>
    </row>
    <row r="41" spans="1:13" ht="54">
      <c r="A41" s="105" t="s">
        <v>32</v>
      </c>
      <c r="B41" s="116" t="s">
        <v>151</v>
      </c>
      <c r="C41" s="105" t="s">
        <v>150</v>
      </c>
      <c r="D41" s="113" t="s">
        <v>166</v>
      </c>
      <c r="E41" s="105">
        <v>2</v>
      </c>
      <c r="F41" s="105">
        <v>2</v>
      </c>
      <c r="G41" s="105"/>
      <c r="H41" s="105">
        <v>4</v>
      </c>
      <c r="I41" s="105"/>
      <c r="J41" s="105"/>
      <c r="K41" s="105">
        <f t="shared" si="5"/>
        <v>2</v>
      </c>
      <c r="L41" s="105">
        <f>I41-F41</f>
        <v>-2</v>
      </c>
      <c r="M41" s="105"/>
    </row>
    <row r="42" spans="1:13" ht="32.25" customHeight="1">
      <c r="A42" s="105" t="s">
        <v>37</v>
      </c>
      <c r="B42" s="116" t="s">
        <v>152</v>
      </c>
      <c r="C42" s="105" t="s">
        <v>150</v>
      </c>
      <c r="D42" s="113" t="s">
        <v>166</v>
      </c>
      <c r="E42" s="105">
        <v>920</v>
      </c>
      <c r="F42" s="105">
        <v>920</v>
      </c>
      <c r="G42" s="105"/>
      <c r="H42" s="105">
        <v>2393.9</v>
      </c>
      <c r="I42" s="105"/>
      <c r="J42" s="105"/>
      <c r="K42" s="105">
        <f t="shared" si="5"/>
        <v>1473.9</v>
      </c>
      <c r="L42" s="105">
        <f>I42-F42</f>
        <v>-920</v>
      </c>
      <c r="M42" s="105"/>
    </row>
    <row r="43" spans="1:13" ht="54">
      <c r="A43" s="105" t="s">
        <v>41</v>
      </c>
      <c r="B43" s="116" t="s">
        <v>234</v>
      </c>
      <c r="C43" s="105" t="s">
        <v>150</v>
      </c>
      <c r="D43" s="113" t="s">
        <v>166</v>
      </c>
      <c r="E43" s="105">
        <v>847.8</v>
      </c>
      <c r="F43" s="105">
        <v>847.8</v>
      </c>
      <c r="G43" s="105"/>
      <c r="H43" s="105">
        <v>3816.5</v>
      </c>
      <c r="I43" s="105"/>
      <c r="J43" s="105"/>
      <c r="K43" s="105">
        <f t="shared" si="5"/>
        <v>2968.7</v>
      </c>
      <c r="L43" s="105">
        <f>I43-F43</f>
        <v>-847.8</v>
      </c>
      <c r="M43" s="105"/>
    </row>
    <row r="44" spans="1:13" ht="54">
      <c r="A44" s="105" t="s">
        <v>52</v>
      </c>
      <c r="B44" s="116" t="s">
        <v>153</v>
      </c>
      <c r="C44" s="105" t="s">
        <v>150</v>
      </c>
      <c r="D44" s="113" t="s">
        <v>166</v>
      </c>
      <c r="E44" s="105">
        <v>812</v>
      </c>
      <c r="F44" s="105">
        <v>812</v>
      </c>
      <c r="G44" s="105"/>
      <c r="H44" s="105">
        <v>3010.3</v>
      </c>
      <c r="I44" s="105"/>
      <c r="J44" s="105"/>
      <c r="K44" s="105">
        <f t="shared" si="5"/>
        <v>2198.3</v>
      </c>
      <c r="L44" s="105">
        <f>I44-F44</f>
        <v>-812</v>
      </c>
      <c r="M44" s="105"/>
    </row>
    <row r="45" spans="1:13" ht="54">
      <c r="A45" s="105" t="s">
        <v>54</v>
      </c>
      <c r="B45" s="116" t="s">
        <v>154</v>
      </c>
      <c r="C45" s="105" t="s">
        <v>150</v>
      </c>
      <c r="D45" s="113" t="s">
        <v>166</v>
      </c>
      <c r="E45" s="105">
        <v>3258.3</v>
      </c>
      <c r="F45" s="105"/>
      <c r="G45" s="105"/>
      <c r="H45" s="105">
        <v>479.3</v>
      </c>
      <c r="I45" s="105"/>
      <c r="J45" s="105"/>
      <c r="K45" s="105">
        <f t="shared" si="5"/>
        <v>-2779</v>
      </c>
      <c r="L45" s="105"/>
      <c r="M45" s="105"/>
    </row>
    <row r="46" spans="1:13" ht="54">
      <c r="A46" s="105" t="s">
        <v>56</v>
      </c>
      <c r="B46" s="116" t="s">
        <v>235</v>
      </c>
      <c r="C46" s="105" t="s">
        <v>150</v>
      </c>
      <c r="D46" s="113" t="s">
        <v>166</v>
      </c>
      <c r="E46" s="105">
        <v>15.8</v>
      </c>
      <c r="F46" s="105">
        <v>15.8</v>
      </c>
      <c r="G46" s="105"/>
      <c r="H46" s="105">
        <v>6.5</v>
      </c>
      <c r="I46" s="105"/>
      <c r="J46" s="105"/>
      <c r="K46" s="105">
        <f t="shared" si="5"/>
        <v>-9.3</v>
      </c>
      <c r="L46" s="105">
        <f>I46-F46</f>
        <v>-15.8</v>
      </c>
      <c r="M46" s="105"/>
    </row>
    <row r="47" spans="1:13" s="7" customFormat="1" ht="54">
      <c r="A47" s="105" t="s">
        <v>58</v>
      </c>
      <c r="B47" s="116" t="s">
        <v>236</v>
      </c>
      <c r="C47" s="105" t="s">
        <v>150</v>
      </c>
      <c r="D47" s="113" t="s">
        <v>166</v>
      </c>
      <c r="E47" s="105">
        <v>1016.3</v>
      </c>
      <c r="F47" s="105">
        <v>34863</v>
      </c>
      <c r="G47" s="105"/>
      <c r="H47" s="105">
        <v>761.8</v>
      </c>
      <c r="I47" s="105"/>
      <c r="J47" s="105"/>
      <c r="K47" s="105">
        <f t="shared" si="5"/>
        <v>-254.5</v>
      </c>
      <c r="L47" s="105">
        <f>I47-F47</f>
        <v>-34863</v>
      </c>
      <c r="M47" s="105"/>
    </row>
    <row r="48" spans="1:13" s="7" customFormat="1" ht="72">
      <c r="A48" s="105" t="s">
        <v>60</v>
      </c>
      <c r="B48" s="116" t="s">
        <v>237</v>
      </c>
      <c r="C48" s="105" t="s">
        <v>150</v>
      </c>
      <c r="D48" s="113" t="s">
        <v>166</v>
      </c>
      <c r="E48" s="105">
        <v>6.1</v>
      </c>
      <c r="F48" s="105"/>
      <c r="G48" s="105"/>
      <c r="H48" s="105">
        <v>12</v>
      </c>
      <c r="I48" s="105"/>
      <c r="J48" s="105"/>
      <c r="K48" s="105">
        <f t="shared" si="5"/>
        <v>5.9</v>
      </c>
      <c r="L48" s="105"/>
      <c r="M48" s="105"/>
    </row>
    <row r="49" spans="1:13" s="7" customFormat="1" ht="32.25" customHeight="1">
      <c r="A49" s="105" t="s">
        <v>62</v>
      </c>
      <c r="B49" s="116" t="s">
        <v>238</v>
      </c>
      <c r="C49" s="105" t="s">
        <v>150</v>
      </c>
      <c r="D49" s="113" t="s">
        <v>166</v>
      </c>
      <c r="E49" s="105">
        <v>1050</v>
      </c>
      <c r="F49" s="105"/>
      <c r="G49" s="105"/>
      <c r="H49" s="105">
        <v>1050</v>
      </c>
      <c r="I49" s="105"/>
      <c r="J49" s="105"/>
      <c r="K49" s="105"/>
      <c r="L49" s="105"/>
      <c r="M49" s="105"/>
    </row>
    <row r="50" spans="1:13" s="7" customFormat="1" ht="54">
      <c r="A50" s="105" t="s">
        <v>65</v>
      </c>
      <c r="B50" s="116" t="s">
        <v>239</v>
      </c>
      <c r="C50" s="105" t="s">
        <v>150</v>
      </c>
      <c r="D50" s="113" t="s">
        <v>166</v>
      </c>
      <c r="E50" s="105"/>
      <c r="F50" s="105">
        <v>30000</v>
      </c>
      <c r="G50" s="105"/>
      <c r="H50" s="105"/>
      <c r="I50" s="105"/>
      <c r="J50" s="105"/>
      <c r="K50" s="105"/>
      <c r="L50" s="105">
        <v>-30000</v>
      </c>
      <c r="M50" s="105"/>
    </row>
    <row r="51" spans="1:13" s="7" customFormat="1" ht="32.25" customHeight="1">
      <c r="A51" s="105" t="s">
        <v>66</v>
      </c>
      <c r="B51" s="116" t="s">
        <v>240</v>
      </c>
      <c r="C51" s="105" t="s">
        <v>150</v>
      </c>
      <c r="D51" s="113" t="s">
        <v>166</v>
      </c>
      <c r="E51" s="105">
        <v>583.3</v>
      </c>
      <c r="F51" s="105"/>
      <c r="G51" s="105"/>
      <c r="H51" s="105">
        <v>526.2</v>
      </c>
      <c r="I51" s="105"/>
      <c r="J51" s="105"/>
      <c r="K51" s="105">
        <f t="shared" si="5"/>
        <v>-57.09999999999991</v>
      </c>
      <c r="L51" s="105"/>
      <c r="M51" s="105"/>
    </row>
    <row r="52" spans="1:13" ht="15.75" customHeight="1">
      <c r="A52" s="114" t="s">
        <v>41</v>
      </c>
      <c r="B52" s="115" t="s">
        <v>7</v>
      </c>
      <c r="C52" s="105"/>
      <c r="D52" s="113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3" ht="50.25" customHeight="1">
      <c r="A53" s="105" t="s">
        <v>29</v>
      </c>
      <c r="B53" s="116" t="s">
        <v>241</v>
      </c>
      <c r="C53" s="105" t="s">
        <v>8</v>
      </c>
      <c r="D53" s="113" t="s">
        <v>165</v>
      </c>
      <c r="E53" s="105">
        <v>54.8</v>
      </c>
      <c r="F53" s="105">
        <v>54.8</v>
      </c>
      <c r="G53" s="105"/>
      <c r="H53" s="105">
        <v>21.5</v>
      </c>
      <c r="I53" s="105"/>
      <c r="J53" s="105">
        <f t="shared" si="1"/>
        <v>21.5</v>
      </c>
      <c r="K53" s="105">
        <f>H53-E53</f>
        <v>-33.3</v>
      </c>
      <c r="L53" s="105">
        <f>I53-F53</f>
        <v>-54.8</v>
      </c>
      <c r="M53" s="105"/>
    </row>
    <row r="56" spans="1:13" ht="15">
      <c r="A56" s="249" t="s">
        <v>45</v>
      </c>
      <c r="B56" s="249"/>
      <c r="C56" s="5"/>
      <c r="D56" s="5"/>
      <c r="L56" s="255" t="s">
        <v>316</v>
      </c>
      <c r="M56" s="255"/>
    </row>
    <row r="57" spans="3:13" ht="15">
      <c r="C57" s="256" t="s">
        <v>46</v>
      </c>
      <c r="D57" s="256"/>
      <c r="L57" s="256" t="s">
        <v>47</v>
      </c>
      <c r="M57" s="256"/>
    </row>
  </sheetData>
  <sheetProtection/>
  <mergeCells count="20">
    <mergeCell ref="A56:B56"/>
    <mergeCell ref="L56:M56"/>
    <mergeCell ref="C57:D57"/>
    <mergeCell ref="L57:M57"/>
    <mergeCell ref="A8:B8"/>
    <mergeCell ref="D8:M8"/>
    <mergeCell ref="A9:B9"/>
    <mergeCell ref="A11:A12"/>
    <mergeCell ref="B11:B12"/>
    <mergeCell ref="C11:C12"/>
    <mergeCell ref="D11:D12"/>
    <mergeCell ref="E11:G11"/>
    <mergeCell ref="H11:J11"/>
    <mergeCell ref="K11:M11"/>
    <mergeCell ref="A1:M1"/>
    <mergeCell ref="A3:M3"/>
    <mergeCell ref="A4:M4"/>
    <mergeCell ref="A6:M6"/>
    <mergeCell ref="A7:B7"/>
    <mergeCell ref="C7:M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52"/>
  <sheetViews>
    <sheetView zoomScalePageLayoutView="0" workbookViewId="0" topLeftCell="A46">
      <selection activeCell="F53" sqref="F53"/>
    </sheetView>
  </sheetViews>
  <sheetFormatPr defaultColWidth="11.421875" defaultRowHeight="12.75"/>
  <cols>
    <col min="1" max="1" width="4.7109375" style="1" customWidth="1"/>
    <col min="2" max="2" width="38.8515625" style="2" customWidth="1"/>
    <col min="3" max="3" width="11.421875" style="1" customWidth="1"/>
    <col min="4" max="4" width="27.57421875" style="1" customWidth="1"/>
    <col min="5" max="5" width="11.421875" style="1" customWidth="1"/>
    <col min="6" max="6" width="14.140625" style="1" customWidth="1"/>
    <col min="7" max="7" width="10.421875" style="1" customWidth="1"/>
    <col min="8" max="8" width="11.421875" style="1" customWidth="1"/>
    <col min="9" max="9" width="14.140625" style="1" customWidth="1"/>
    <col min="10" max="10" width="10.57421875" style="1" customWidth="1"/>
    <col min="11" max="11" width="11.421875" style="1" customWidth="1"/>
    <col min="12" max="12" width="14.57421875" style="1" customWidth="1"/>
    <col min="13" max="13" width="10.7109375" style="1" customWidth="1"/>
    <col min="14" max="16384" width="11.421875" style="1" customWidth="1"/>
  </cols>
  <sheetData>
    <row r="1" spans="1:13" ht="15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3" spans="1:13" ht="15.75">
      <c r="A3" s="250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">
      <c r="A4" s="251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6" spans="1:13" ht="15">
      <c r="A6" s="251" t="s">
        <v>160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3" ht="30.75" customHeight="1">
      <c r="A7" s="251">
        <v>1002130</v>
      </c>
      <c r="B7" s="251"/>
      <c r="D7" s="272" t="s">
        <v>155</v>
      </c>
      <c r="E7" s="272"/>
      <c r="F7" s="272"/>
      <c r="G7" s="272"/>
      <c r="H7" s="272"/>
      <c r="I7" s="272"/>
      <c r="J7" s="272"/>
      <c r="K7" s="272"/>
      <c r="L7" s="272"/>
      <c r="M7" s="272"/>
    </row>
    <row r="8" spans="1:13" ht="15.75" customHeight="1">
      <c r="A8" s="252" t="s">
        <v>16</v>
      </c>
      <c r="B8" s="252"/>
      <c r="C8" s="2"/>
      <c r="E8" s="256" t="s">
        <v>17</v>
      </c>
      <c r="F8" s="256"/>
      <c r="G8" s="256"/>
      <c r="H8" s="256"/>
      <c r="I8" s="256"/>
      <c r="J8" s="256"/>
      <c r="K8" s="256"/>
      <c r="L8" s="6"/>
      <c r="M8" s="6"/>
    </row>
    <row r="9" spans="1:13" ht="15">
      <c r="A9" s="251" t="s">
        <v>18</v>
      </c>
      <c r="B9" s="251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13" ht="33.75" customHeight="1">
      <c r="A11" s="218" t="s">
        <v>19</v>
      </c>
      <c r="B11" s="218" t="s">
        <v>20</v>
      </c>
      <c r="C11" s="218" t="s">
        <v>21</v>
      </c>
      <c r="D11" s="218" t="s">
        <v>22</v>
      </c>
      <c r="E11" s="218" t="s">
        <v>23</v>
      </c>
      <c r="F11" s="218"/>
      <c r="G11" s="218"/>
      <c r="H11" s="271" t="s">
        <v>24</v>
      </c>
      <c r="I11" s="271"/>
      <c r="J11" s="271"/>
      <c r="K11" s="271" t="s">
        <v>25</v>
      </c>
      <c r="L11" s="271"/>
      <c r="M11" s="271"/>
    </row>
    <row r="12" spans="1:13" ht="34.5" customHeight="1">
      <c r="A12" s="218"/>
      <c r="B12" s="218"/>
      <c r="C12" s="218"/>
      <c r="D12" s="218"/>
      <c r="E12" s="113" t="s">
        <v>26</v>
      </c>
      <c r="F12" s="113" t="s">
        <v>27</v>
      </c>
      <c r="G12" s="113" t="s">
        <v>28</v>
      </c>
      <c r="H12" s="113" t="s">
        <v>26</v>
      </c>
      <c r="I12" s="113" t="s">
        <v>27</v>
      </c>
      <c r="J12" s="113" t="s">
        <v>28</v>
      </c>
      <c r="K12" s="113" t="s">
        <v>26</v>
      </c>
      <c r="L12" s="113" t="s">
        <v>27</v>
      </c>
      <c r="M12" s="113" t="s">
        <v>28</v>
      </c>
    </row>
    <row r="13" spans="1:13" ht="18">
      <c r="A13" s="114" t="s">
        <v>29</v>
      </c>
      <c r="B13" s="115" t="s">
        <v>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36">
      <c r="A14" s="105" t="s">
        <v>29</v>
      </c>
      <c r="B14" s="116" t="s">
        <v>244</v>
      </c>
      <c r="C14" s="105" t="s">
        <v>150</v>
      </c>
      <c r="D14" s="113" t="s">
        <v>275</v>
      </c>
      <c r="E14" s="105"/>
      <c r="F14" s="105">
        <v>52000</v>
      </c>
      <c r="G14" s="105">
        <f aca="true" t="shared" si="0" ref="G14:G35">E14+F14</f>
        <v>52000</v>
      </c>
      <c r="H14" s="105"/>
      <c r="I14" s="105">
        <v>52000</v>
      </c>
      <c r="J14" s="105">
        <f aca="true" t="shared" si="1" ref="J14:J32">H14+I14</f>
        <v>52000</v>
      </c>
      <c r="K14" s="105"/>
      <c r="L14" s="105"/>
      <c r="M14" s="105"/>
    </row>
    <row r="15" spans="1:13" ht="36">
      <c r="A15" s="105" t="s">
        <v>32</v>
      </c>
      <c r="B15" s="116" t="s">
        <v>245</v>
      </c>
      <c r="C15" s="105" t="s">
        <v>150</v>
      </c>
      <c r="D15" s="113" t="s">
        <v>275</v>
      </c>
      <c r="E15" s="105"/>
      <c r="F15" s="105">
        <v>16955.1</v>
      </c>
      <c r="G15" s="105">
        <f t="shared" si="0"/>
        <v>16955.1</v>
      </c>
      <c r="H15" s="105"/>
      <c r="I15" s="105">
        <v>15205.4</v>
      </c>
      <c r="J15" s="105">
        <f t="shared" si="1"/>
        <v>15205.4</v>
      </c>
      <c r="K15" s="105"/>
      <c r="L15" s="105">
        <f aca="true" t="shared" si="2" ref="L15:L35">I15-F15</f>
        <v>-1749.699999999999</v>
      </c>
      <c r="M15" s="105">
        <f>K15+L15</f>
        <v>-1749.699999999999</v>
      </c>
    </row>
    <row r="16" spans="1:13" ht="36">
      <c r="A16" s="105" t="s">
        <v>37</v>
      </c>
      <c r="B16" s="116" t="s">
        <v>246</v>
      </c>
      <c r="C16" s="105" t="s">
        <v>150</v>
      </c>
      <c r="D16" s="113" t="s">
        <v>275</v>
      </c>
      <c r="E16" s="105"/>
      <c r="F16" s="105">
        <v>5120</v>
      </c>
      <c r="G16" s="105">
        <f t="shared" si="0"/>
        <v>5120</v>
      </c>
      <c r="H16" s="105"/>
      <c r="I16" s="105">
        <v>5120</v>
      </c>
      <c r="J16" s="105">
        <f t="shared" si="1"/>
        <v>5120</v>
      </c>
      <c r="K16" s="105"/>
      <c r="L16" s="105"/>
      <c r="M16" s="105"/>
    </row>
    <row r="17" spans="1:13" ht="36">
      <c r="A17" s="105" t="s">
        <v>41</v>
      </c>
      <c r="B17" s="116" t="s">
        <v>247</v>
      </c>
      <c r="C17" s="105" t="s">
        <v>150</v>
      </c>
      <c r="D17" s="113" t="s">
        <v>275</v>
      </c>
      <c r="E17" s="105"/>
      <c r="F17" s="105">
        <v>18916.6</v>
      </c>
      <c r="G17" s="105">
        <f t="shared" si="0"/>
        <v>18916.6</v>
      </c>
      <c r="H17" s="105"/>
      <c r="I17" s="105">
        <v>20665.8</v>
      </c>
      <c r="J17" s="105">
        <f t="shared" si="1"/>
        <v>20665.8</v>
      </c>
      <c r="K17" s="105"/>
      <c r="L17" s="105">
        <f t="shared" si="2"/>
        <v>1749.2000000000007</v>
      </c>
      <c r="M17" s="105">
        <f>K17+L17</f>
        <v>1749.2000000000007</v>
      </c>
    </row>
    <row r="18" spans="1:13" ht="36">
      <c r="A18" s="105" t="s">
        <v>52</v>
      </c>
      <c r="B18" s="116" t="s">
        <v>248</v>
      </c>
      <c r="C18" s="105" t="s">
        <v>150</v>
      </c>
      <c r="D18" s="113" t="s">
        <v>275</v>
      </c>
      <c r="E18" s="105"/>
      <c r="F18" s="105">
        <v>61000</v>
      </c>
      <c r="G18" s="105">
        <f t="shared" si="0"/>
        <v>61000</v>
      </c>
      <c r="H18" s="105"/>
      <c r="I18" s="105">
        <v>60912.3</v>
      </c>
      <c r="J18" s="105">
        <f t="shared" si="1"/>
        <v>60912.3</v>
      </c>
      <c r="K18" s="105"/>
      <c r="L18" s="105">
        <f t="shared" si="2"/>
        <v>-87.69999999999709</v>
      </c>
      <c r="M18" s="105">
        <f>K18+L18</f>
        <v>-87.69999999999709</v>
      </c>
    </row>
    <row r="19" spans="1:13" s="8" customFormat="1" ht="72">
      <c r="A19" s="105" t="s">
        <v>54</v>
      </c>
      <c r="B19" s="116" t="s">
        <v>249</v>
      </c>
      <c r="C19" s="105" t="s">
        <v>150</v>
      </c>
      <c r="D19" s="113" t="s">
        <v>275</v>
      </c>
      <c r="E19" s="105"/>
      <c r="F19" s="105">
        <v>202000</v>
      </c>
      <c r="G19" s="105">
        <f t="shared" si="0"/>
        <v>202000</v>
      </c>
      <c r="H19" s="105"/>
      <c r="I19" s="105">
        <v>205227.2</v>
      </c>
      <c r="J19" s="105">
        <f t="shared" si="1"/>
        <v>205227.2</v>
      </c>
      <c r="K19" s="105"/>
      <c r="L19" s="105">
        <f t="shared" si="2"/>
        <v>3227.2000000000116</v>
      </c>
      <c r="M19" s="105">
        <f>K19+L19</f>
        <v>3227.2000000000116</v>
      </c>
    </row>
    <row r="20" spans="1:13" s="8" customFormat="1" ht="54">
      <c r="A20" s="105" t="s">
        <v>56</v>
      </c>
      <c r="B20" s="116" t="s">
        <v>250</v>
      </c>
      <c r="C20" s="105" t="s">
        <v>150</v>
      </c>
      <c r="D20" s="113" t="s">
        <v>275</v>
      </c>
      <c r="E20" s="105"/>
      <c r="F20" s="105">
        <v>37000</v>
      </c>
      <c r="G20" s="105">
        <f>E20+F20</f>
        <v>37000</v>
      </c>
      <c r="H20" s="105"/>
      <c r="I20" s="105">
        <v>33502.9</v>
      </c>
      <c r="J20" s="105">
        <f t="shared" si="1"/>
        <v>33502.9</v>
      </c>
      <c r="K20" s="105"/>
      <c r="L20" s="105">
        <f t="shared" si="2"/>
        <v>-3497.0999999999985</v>
      </c>
      <c r="M20" s="105">
        <f>K20+L20</f>
        <v>-3497.0999999999985</v>
      </c>
    </row>
    <row r="21" spans="1:13" s="8" customFormat="1" ht="90">
      <c r="A21" s="105" t="s">
        <v>58</v>
      </c>
      <c r="B21" s="116" t="s">
        <v>251</v>
      </c>
      <c r="C21" s="105" t="s">
        <v>150</v>
      </c>
      <c r="D21" s="113" t="s">
        <v>275</v>
      </c>
      <c r="E21" s="105"/>
      <c r="F21" s="105">
        <v>6608.3</v>
      </c>
      <c r="G21" s="105">
        <f>E21+F21</f>
        <v>6608.3</v>
      </c>
      <c r="H21" s="105"/>
      <c r="I21" s="105">
        <v>6608.3</v>
      </c>
      <c r="J21" s="105">
        <f t="shared" si="1"/>
        <v>6608.3</v>
      </c>
      <c r="K21" s="105"/>
      <c r="L21" s="105"/>
      <c r="M21" s="105"/>
    </row>
    <row r="22" spans="1:13" s="8" customFormat="1" ht="54">
      <c r="A22" s="105" t="s">
        <v>60</v>
      </c>
      <c r="B22" s="116" t="s">
        <v>252</v>
      </c>
      <c r="C22" s="105" t="s">
        <v>150</v>
      </c>
      <c r="D22" s="113" t="s">
        <v>275</v>
      </c>
      <c r="E22" s="105"/>
      <c r="F22" s="105">
        <v>180</v>
      </c>
      <c r="G22" s="105">
        <f t="shared" si="0"/>
        <v>180</v>
      </c>
      <c r="H22" s="105"/>
      <c r="I22" s="105">
        <v>537.6</v>
      </c>
      <c r="J22" s="105">
        <f t="shared" si="1"/>
        <v>537.6</v>
      </c>
      <c r="K22" s="105"/>
      <c r="L22" s="105">
        <f t="shared" si="2"/>
        <v>357.6</v>
      </c>
      <c r="M22" s="105">
        <f>K22+L22</f>
        <v>357.6</v>
      </c>
    </row>
    <row r="23" spans="1:13" s="8" customFormat="1" ht="54">
      <c r="A23" s="105" t="s">
        <v>62</v>
      </c>
      <c r="B23" s="116" t="s">
        <v>253</v>
      </c>
      <c r="C23" s="105" t="s">
        <v>150</v>
      </c>
      <c r="D23" s="113" t="s">
        <v>275</v>
      </c>
      <c r="E23" s="105"/>
      <c r="F23" s="105">
        <v>220</v>
      </c>
      <c r="G23" s="105">
        <f t="shared" si="0"/>
        <v>220</v>
      </c>
      <c r="H23" s="105"/>
      <c r="I23" s="105">
        <v>220</v>
      </c>
      <c r="J23" s="105">
        <f t="shared" si="1"/>
        <v>220</v>
      </c>
      <c r="K23" s="105"/>
      <c r="L23" s="105"/>
      <c r="M23" s="105"/>
    </row>
    <row r="24" spans="1:13" ht="18">
      <c r="A24" s="114" t="s">
        <v>32</v>
      </c>
      <c r="B24" s="115" t="s">
        <v>5</v>
      </c>
      <c r="C24" s="105"/>
      <c r="D24" s="113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15.75" customHeight="1">
      <c r="A25" s="105" t="s">
        <v>29</v>
      </c>
      <c r="B25" s="116" t="s">
        <v>254</v>
      </c>
      <c r="C25" s="105" t="s">
        <v>3</v>
      </c>
      <c r="D25" s="113" t="s">
        <v>275</v>
      </c>
      <c r="E25" s="105"/>
      <c r="F25" s="105">
        <v>10</v>
      </c>
      <c r="G25" s="105">
        <f t="shared" si="0"/>
        <v>10</v>
      </c>
      <c r="H25" s="105"/>
      <c r="I25" s="105">
        <v>10</v>
      </c>
      <c r="J25" s="105">
        <f t="shared" si="1"/>
        <v>10</v>
      </c>
      <c r="K25" s="105"/>
      <c r="L25" s="105"/>
      <c r="M25" s="105"/>
    </row>
    <row r="26" spans="1:13" ht="36">
      <c r="A26" s="105" t="s">
        <v>32</v>
      </c>
      <c r="B26" s="116" t="s">
        <v>255</v>
      </c>
      <c r="C26" s="105" t="s">
        <v>3</v>
      </c>
      <c r="D26" s="113" t="s">
        <v>275</v>
      </c>
      <c r="E26" s="105"/>
      <c r="F26" s="105">
        <v>8</v>
      </c>
      <c r="G26" s="105">
        <f t="shared" si="0"/>
        <v>8</v>
      </c>
      <c r="H26" s="105"/>
      <c r="I26" s="105">
        <v>7</v>
      </c>
      <c r="J26" s="105">
        <v>7</v>
      </c>
      <c r="K26" s="105"/>
      <c r="L26" s="105">
        <f t="shared" si="2"/>
        <v>-1</v>
      </c>
      <c r="M26" s="105">
        <f>K26+L26</f>
        <v>-1</v>
      </c>
    </row>
    <row r="27" spans="1:13" ht="36">
      <c r="A27" s="105" t="s">
        <v>37</v>
      </c>
      <c r="B27" s="116" t="s">
        <v>256</v>
      </c>
      <c r="C27" s="105" t="s">
        <v>3</v>
      </c>
      <c r="D27" s="113" t="s">
        <v>275</v>
      </c>
      <c r="E27" s="105"/>
      <c r="F27" s="105">
        <v>16</v>
      </c>
      <c r="G27" s="105">
        <f t="shared" si="0"/>
        <v>16</v>
      </c>
      <c r="H27" s="105"/>
      <c r="I27" s="105"/>
      <c r="J27" s="105"/>
      <c r="K27" s="105"/>
      <c r="L27" s="105">
        <f t="shared" si="2"/>
        <v>-16</v>
      </c>
      <c r="M27" s="105">
        <f>K27+L27</f>
        <v>-16</v>
      </c>
    </row>
    <row r="28" spans="1:13" ht="36">
      <c r="A28" s="105" t="s">
        <v>41</v>
      </c>
      <c r="B28" s="116" t="s">
        <v>157</v>
      </c>
      <c r="C28" s="105" t="s">
        <v>3</v>
      </c>
      <c r="D28" s="113" t="s">
        <v>275</v>
      </c>
      <c r="E28" s="105"/>
      <c r="F28" s="105">
        <v>60488</v>
      </c>
      <c r="G28" s="105">
        <f t="shared" si="0"/>
        <v>60488</v>
      </c>
      <c r="H28" s="105"/>
      <c r="I28" s="105">
        <v>170469</v>
      </c>
      <c r="J28" s="105">
        <f t="shared" si="1"/>
        <v>170469</v>
      </c>
      <c r="K28" s="105"/>
      <c r="L28" s="105">
        <f t="shared" si="2"/>
        <v>109981</v>
      </c>
      <c r="M28" s="105">
        <f>K28+L28</f>
        <v>109981</v>
      </c>
    </row>
    <row r="29" spans="1:13" ht="54">
      <c r="A29" s="105" t="s">
        <v>52</v>
      </c>
      <c r="B29" s="116" t="s">
        <v>257</v>
      </c>
      <c r="C29" s="105" t="s">
        <v>3</v>
      </c>
      <c r="D29" s="113" t="s">
        <v>275</v>
      </c>
      <c r="E29" s="105"/>
      <c r="F29" s="105">
        <v>747</v>
      </c>
      <c r="G29" s="105">
        <f t="shared" si="0"/>
        <v>747</v>
      </c>
      <c r="H29" s="105"/>
      <c r="I29" s="105">
        <v>747</v>
      </c>
      <c r="J29" s="105">
        <f t="shared" si="1"/>
        <v>747</v>
      </c>
      <c r="K29" s="105"/>
      <c r="L29" s="105"/>
      <c r="M29" s="105"/>
    </row>
    <row r="30" spans="1:13" s="8" customFormat="1" ht="54">
      <c r="A30" s="105" t="s">
        <v>54</v>
      </c>
      <c r="B30" s="116" t="s">
        <v>258</v>
      </c>
      <c r="C30" s="105" t="s">
        <v>3</v>
      </c>
      <c r="D30" s="113" t="s">
        <v>275</v>
      </c>
      <c r="E30" s="105"/>
      <c r="F30" s="105">
        <v>408</v>
      </c>
      <c r="G30" s="105">
        <f t="shared" si="0"/>
        <v>408</v>
      </c>
      <c r="H30" s="105"/>
      <c r="I30" s="105">
        <v>408</v>
      </c>
      <c r="J30" s="105">
        <f t="shared" si="1"/>
        <v>408</v>
      </c>
      <c r="K30" s="105"/>
      <c r="L30" s="105"/>
      <c r="M30" s="105"/>
    </row>
    <row r="31" spans="1:13" s="8" customFormat="1" ht="54">
      <c r="A31" s="105" t="s">
        <v>56</v>
      </c>
      <c r="B31" s="116" t="s">
        <v>259</v>
      </c>
      <c r="C31" s="105" t="s">
        <v>3</v>
      </c>
      <c r="D31" s="113" t="s">
        <v>275</v>
      </c>
      <c r="E31" s="105"/>
      <c r="F31" s="105">
        <v>2</v>
      </c>
      <c r="G31" s="105">
        <f t="shared" si="0"/>
        <v>2</v>
      </c>
      <c r="H31" s="105"/>
      <c r="I31" s="105">
        <v>4</v>
      </c>
      <c r="J31" s="105">
        <f t="shared" si="1"/>
        <v>4</v>
      </c>
      <c r="K31" s="105"/>
      <c r="L31" s="105">
        <f t="shared" si="2"/>
        <v>2</v>
      </c>
      <c r="M31" s="105">
        <f>K31+L31</f>
        <v>2</v>
      </c>
    </row>
    <row r="32" spans="1:13" s="8" customFormat="1" ht="54">
      <c r="A32" s="105" t="s">
        <v>58</v>
      </c>
      <c r="B32" s="116" t="s">
        <v>260</v>
      </c>
      <c r="C32" s="105" t="s">
        <v>3</v>
      </c>
      <c r="D32" s="113" t="s">
        <v>275</v>
      </c>
      <c r="E32" s="105"/>
      <c r="F32" s="105">
        <v>10</v>
      </c>
      <c r="G32" s="105">
        <f t="shared" si="0"/>
        <v>10</v>
      </c>
      <c r="H32" s="105"/>
      <c r="I32" s="105">
        <v>10</v>
      </c>
      <c r="J32" s="105">
        <f t="shared" si="1"/>
        <v>10</v>
      </c>
      <c r="K32" s="105"/>
      <c r="L32" s="105"/>
      <c r="M32" s="105"/>
    </row>
    <row r="33" spans="1:13" ht="15.75" customHeight="1">
      <c r="A33" s="114" t="s">
        <v>37</v>
      </c>
      <c r="B33" s="115" t="s">
        <v>14</v>
      </c>
      <c r="C33" s="105"/>
      <c r="D33" s="113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36">
      <c r="A34" s="105" t="s">
        <v>29</v>
      </c>
      <c r="B34" s="116" t="s">
        <v>261</v>
      </c>
      <c r="C34" s="105" t="s">
        <v>150</v>
      </c>
      <c r="D34" s="113" t="s">
        <v>166</v>
      </c>
      <c r="E34" s="105"/>
      <c r="F34" s="105">
        <v>5200</v>
      </c>
      <c r="G34" s="105">
        <f t="shared" si="0"/>
        <v>5200</v>
      </c>
      <c r="H34" s="105"/>
      <c r="I34" s="105">
        <v>5200</v>
      </c>
      <c r="J34" s="105">
        <f>H34+I34</f>
        <v>5200</v>
      </c>
      <c r="K34" s="105"/>
      <c r="L34" s="105"/>
      <c r="M34" s="105"/>
    </row>
    <row r="35" spans="1:13" ht="36">
      <c r="A35" s="105" t="s">
        <v>32</v>
      </c>
      <c r="B35" s="116" t="s">
        <v>262</v>
      </c>
      <c r="C35" s="105" t="s">
        <v>150</v>
      </c>
      <c r="D35" s="113" t="s">
        <v>166</v>
      </c>
      <c r="E35" s="105"/>
      <c r="F35" s="105">
        <v>2119.3</v>
      </c>
      <c r="G35" s="105">
        <f t="shared" si="0"/>
        <v>2119.3</v>
      </c>
      <c r="H35" s="105"/>
      <c r="I35" s="105">
        <v>2172.2</v>
      </c>
      <c r="J35" s="105"/>
      <c r="K35" s="105"/>
      <c r="L35" s="105">
        <f t="shared" si="2"/>
        <v>52.899999999999636</v>
      </c>
      <c r="M35" s="105"/>
    </row>
    <row r="36" spans="1:13" ht="36">
      <c r="A36" s="105" t="s">
        <v>37</v>
      </c>
      <c r="B36" s="116" t="s">
        <v>263</v>
      </c>
      <c r="C36" s="105" t="s">
        <v>150</v>
      </c>
      <c r="D36" s="113" t="s">
        <v>166</v>
      </c>
      <c r="E36" s="105"/>
      <c r="F36" s="105">
        <v>320</v>
      </c>
      <c r="G36" s="105"/>
      <c r="H36" s="105"/>
      <c r="I36" s="105">
        <v>320</v>
      </c>
      <c r="J36" s="105"/>
      <c r="K36" s="105"/>
      <c r="L36" s="105"/>
      <c r="M36" s="105"/>
    </row>
    <row r="37" spans="1:13" ht="36">
      <c r="A37" s="105" t="s">
        <v>41</v>
      </c>
      <c r="B37" s="116" t="s">
        <v>264</v>
      </c>
      <c r="C37" s="105" t="s">
        <v>150</v>
      </c>
      <c r="D37" s="113" t="s">
        <v>166</v>
      </c>
      <c r="E37" s="105"/>
      <c r="F37" s="105">
        <v>0.3</v>
      </c>
      <c r="G37" s="105"/>
      <c r="H37" s="105"/>
      <c r="I37" s="105">
        <v>0.3</v>
      </c>
      <c r="J37" s="105"/>
      <c r="K37" s="105"/>
      <c r="L37" s="105"/>
      <c r="M37" s="105"/>
    </row>
    <row r="38" spans="1:13" ht="72">
      <c r="A38" s="105" t="s">
        <v>52</v>
      </c>
      <c r="B38" s="116" t="s">
        <v>265</v>
      </c>
      <c r="C38" s="105" t="s">
        <v>150</v>
      </c>
      <c r="D38" s="113" t="s">
        <v>166</v>
      </c>
      <c r="E38" s="105"/>
      <c r="F38" s="105">
        <v>270.4</v>
      </c>
      <c r="G38" s="105"/>
      <c r="H38" s="105"/>
      <c r="I38" s="105">
        <v>274.7</v>
      </c>
      <c r="J38" s="105"/>
      <c r="K38" s="105"/>
      <c r="L38" s="105">
        <f>I38-F38</f>
        <v>4.300000000000011</v>
      </c>
      <c r="M38" s="105"/>
    </row>
    <row r="39" spans="1:13" s="8" customFormat="1" ht="72">
      <c r="A39" s="105" t="s">
        <v>54</v>
      </c>
      <c r="B39" s="116" t="s">
        <v>266</v>
      </c>
      <c r="C39" s="105" t="s">
        <v>150</v>
      </c>
      <c r="D39" s="113" t="s">
        <v>166</v>
      </c>
      <c r="E39" s="105"/>
      <c r="F39" s="105">
        <v>90.6</v>
      </c>
      <c r="G39" s="105"/>
      <c r="H39" s="105"/>
      <c r="I39" s="105">
        <v>82.1</v>
      </c>
      <c r="J39" s="105"/>
      <c r="K39" s="105"/>
      <c r="L39" s="105">
        <f>I39-F39</f>
        <v>-8.5</v>
      </c>
      <c r="M39" s="105"/>
    </row>
    <row r="40" spans="1:13" s="8" customFormat="1" ht="54">
      <c r="A40" s="105"/>
      <c r="B40" s="116" t="s">
        <v>267</v>
      </c>
      <c r="C40" s="105" t="s">
        <v>150</v>
      </c>
      <c r="D40" s="113" t="s">
        <v>166</v>
      </c>
      <c r="E40" s="105"/>
      <c r="F40" s="105">
        <v>90</v>
      </c>
      <c r="G40" s="105"/>
      <c r="H40" s="105"/>
      <c r="I40" s="105">
        <v>134.4</v>
      </c>
      <c r="J40" s="105"/>
      <c r="K40" s="105"/>
      <c r="L40" s="105">
        <f>I40-F40</f>
        <v>44.400000000000006</v>
      </c>
      <c r="M40" s="105"/>
    </row>
    <row r="41" spans="1:13" s="8" customFormat="1" ht="54">
      <c r="A41" s="105"/>
      <c r="B41" s="116" t="s">
        <v>268</v>
      </c>
      <c r="C41" s="105" t="s">
        <v>150</v>
      </c>
      <c r="D41" s="113" t="s">
        <v>166</v>
      </c>
      <c r="E41" s="105"/>
      <c r="F41" s="105">
        <v>22</v>
      </c>
      <c r="G41" s="105"/>
      <c r="H41" s="105"/>
      <c r="I41" s="105">
        <v>22</v>
      </c>
      <c r="J41" s="105"/>
      <c r="K41" s="105"/>
      <c r="L41" s="105"/>
      <c r="M41" s="105"/>
    </row>
    <row r="42" spans="1:13" s="8" customFormat="1" ht="15.75" customHeight="1">
      <c r="A42" s="114" t="s">
        <v>41</v>
      </c>
      <c r="B42" s="115" t="s">
        <v>7</v>
      </c>
      <c r="C42" s="105"/>
      <c r="D42" s="113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s="8" customFormat="1" ht="36">
      <c r="A43" s="105" t="s">
        <v>29</v>
      </c>
      <c r="B43" s="116" t="s">
        <v>269</v>
      </c>
      <c r="C43" s="105" t="s">
        <v>8</v>
      </c>
      <c r="D43" s="113" t="s">
        <v>166</v>
      </c>
      <c r="E43" s="105"/>
      <c r="F43" s="105">
        <v>68</v>
      </c>
      <c r="G43" s="105"/>
      <c r="H43" s="105"/>
      <c r="I43" s="105">
        <v>68</v>
      </c>
      <c r="J43" s="105"/>
      <c r="K43" s="105"/>
      <c r="L43" s="105"/>
      <c r="M43" s="105"/>
    </row>
    <row r="44" spans="1:13" s="8" customFormat="1" ht="54">
      <c r="A44" s="105" t="s">
        <v>32</v>
      </c>
      <c r="B44" s="116" t="s">
        <v>270</v>
      </c>
      <c r="C44" s="105" t="s">
        <v>8</v>
      </c>
      <c r="D44" s="113" t="s">
        <v>166</v>
      </c>
      <c r="E44" s="105"/>
      <c r="F44" s="105">
        <v>100</v>
      </c>
      <c r="G44" s="105"/>
      <c r="H44" s="105"/>
      <c r="I44" s="105">
        <v>100</v>
      </c>
      <c r="J44" s="105"/>
      <c r="K44" s="105"/>
      <c r="L44" s="105"/>
      <c r="M44" s="105"/>
    </row>
    <row r="45" spans="1:13" s="8" customFormat="1" ht="72">
      <c r="A45" s="105" t="s">
        <v>37</v>
      </c>
      <c r="B45" s="116" t="s">
        <v>271</v>
      </c>
      <c r="C45" s="105" t="s">
        <v>8</v>
      </c>
      <c r="D45" s="113" t="s">
        <v>166</v>
      </c>
      <c r="E45" s="105"/>
      <c r="F45" s="105">
        <v>79</v>
      </c>
      <c r="G45" s="105"/>
      <c r="H45" s="105"/>
      <c r="I45" s="105">
        <v>79</v>
      </c>
      <c r="J45" s="105"/>
      <c r="K45" s="105"/>
      <c r="L45" s="105"/>
      <c r="M45" s="105"/>
    </row>
    <row r="46" spans="1:13" s="8" customFormat="1" ht="72">
      <c r="A46" s="105" t="s">
        <v>41</v>
      </c>
      <c r="B46" s="116" t="s">
        <v>272</v>
      </c>
      <c r="C46" s="105" t="s">
        <v>8</v>
      </c>
      <c r="D46" s="113" t="s">
        <v>166</v>
      </c>
      <c r="E46" s="105"/>
      <c r="F46" s="105">
        <v>5</v>
      </c>
      <c r="G46" s="105"/>
      <c r="H46" s="105"/>
      <c r="I46" s="105">
        <v>5</v>
      </c>
      <c r="J46" s="105"/>
      <c r="K46" s="105"/>
      <c r="L46" s="105"/>
      <c r="M46" s="105"/>
    </row>
    <row r="47" spans="1:13" s="8" customFormat="1" ht="54">
      <c r="A47" s="105" t="s">
        <v>52</v>
      </c>
      <c r="B47" s="116" t="s">
        <v>273</v>
      </c>
      <c r="C47" s="105" t="s">
        <v>8</v>
      </c>
      <c r="D47" s="113" t="s">
        <v>166</v>
      </c>
      <c r="E47" s="105"/>
      <c r="F47" s="105">
        <v>3</v>
      </c>
      <c r="G47" s="105"/>
      <c r="H47" s="105"/>
      <c r="I47" s="105">
        <v>3</v>
      </c>
      <c r="J47" s="105"/>
      <c r="K47" s="105"/>
      <c r="L47" s="105"/>
      <c r="M47" s="105"/>
    </row>
    <row r="48" spans="1:13" s="8" customFormat="1" ht="54">
      <c r="A48" s="105" t="s">
        <v>54</v>
      </c>
      <c r="B48" s="116" t="s">
        <v>274</v>
      </c>
      <c r="C48" s="105" t="s">
        <v>8</v>
      </c>
      <c r="D48" s="113" t="s">
        <v>166</v>
      </c>
      <c r="E48" s="105"/>
      <c r="F48" s="105">
        <v>67</v>
      </c>
      <c r="G48" s="105"/>
      <c r="H48" s="105"/>
      <c r="I48" s="105">
        <v>67</v>
      </c>
      <c r="J48" s="105"/>
      <c r="K48" s="105"/>
      <c r="L48" s="105"/>
      <c r="M48" s="105"/>
    </row>
    <row r="51" spans="1:13" ht="15">
      <c r="A51" s="249" t="s">
        <v>45</v>
      </c>
      <c r="B51" s="249"/>
      <c r="C51" s="5"/>
      <c r="D51" s="5"/>
      <c r="L51" s="255" t="s">
        <v>316</v>
      </c>
      <c r="M51" s="255"/>
    </row>
    <row r="52" spans="3:13" ht="15">
      <c r="C52" s="256" t="s">
        <v>46</v>
      </c>
      <c r="D52" s="256"/>
      <c r="L52" s="256" t="s">
        <v>47</v>
      </c>
      <c r="M52" s="256"/>
    </row>
  </sheetData>
  <sheetProtection/>
  <mergeCells count="20">
    <mergeCell ref="A51:B51"/>
    <mergeCell ref="L51:M51"/>
    <mergeCell ref="C52:D52"/>
    <mergeCell ref="L52:M52"/>
    <mergeCell ref="A8:B8"/>
    <mergeCell ref="E8:K8"/>
    <mergeCell ref="A9:B9"/>
    <mergeCell ref="A11:A12"/>
    <mergeCell ref="B11:B12"/>
    <mergeCell ref="C11:C12"/>
    <mergeCell ref="D11:D12"/>
    <mergeCell ref="E11:G11"/>
    <mergeCell ref="H11:J11"/>
    <mergeCell ref="K11:M11"/>
    <mergeCell ref="A1:M1"/>
    <mergeCell ref="A3:M3"/>
    <mergeCell ref="A4:M4"/>
    <mergeCell ref="A6:M6"/>
    <mergeCell ref="A7:B7"/>
    <mergeCell ref="D7:M7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8"/>
  <sheetViews>
    <sheetView zoomScale="70" zoomScaleNormal="70" zoomScalePageLayoutView="0" workbookViewId="0" topLeftCell="A31">
      <selection activeCell="D14" sqref="D14"/>
    </sheetView>
  </sheetViews>
  <sheetFormatPr defaultColWidth="9.140625" defaultRowHeight="12.75"/>
  <cols>
    <col min="1" max="1" width="7.8515625" style="9" customWidth="1"/>
    <col min="2" max="2" width="43.7109375" style="9" customWidth="1"/>
    <col min="3" max="3" width="12.7109375" style="9" customWidth="1"/>
    <col min="4" max="4" width="24.7109375" style="18" customWidth="1"/>
    <col min="5" max="5" width="14.7109375" style="9" customWidth="1"/>
    <col min="6" max="6" width="14.28125" style="9" customWidth="1"/>
    <col min="7" max="7" width="12.7109375" style="9" customWidth="1"/>
    <col min="8" max="8" width="13.8515625" style="9" customWidth="1"/>
    <col min="9" max="9" width="15.8515625" style="9" customWidth="1"/>
    <col min="10" max="11" width="12.00390625" style="9" customWidth="1"/>
    <col min="12" max="12" width="14.8515625" style="9" customWidth="1"/>
    <col min="13" max="13" width="11.28125" style="9" customWidth="1"/>
    <col min="14" max="16384" width="9.140625" style="9" customWidth="1"/>
  </cols>
  <sheetData>
    <row r="1" spans="1:13" ht="34.5" customHeight="1">
      <c r="A1" s="281" t="s">
        <v>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3" spans="1:13" ht="20.25">
      <c r="A3" s="282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8">
      <c r="A4" s="24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ht="10.5" customHeight="1"/>
    <row r="6" spans="1:13" ht="21">
      <c r="A6" s="283" t="s">
        <v>160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8" spans="1:13" ht="18">
      <c r="A8" s="273">
        <v>1003010</v>
      </c>
      <c r="B8" s="273"/>
      <c r="C8" s="273"/>
      <c r="D8" s="273"/>
      <c r="F8" s="274" t="s">
        <v>336</v>
      </c>
      <c r="G8" s="275"/>
      <c r="H8" s="275"/>
      <c r="I8" s="275"/>
      <c r="J8" s="275"/>
      <c r="K8" s="275"/>
      <c r="L8" s="275"/>
      <c r="M8" s="275"/>
    </row>
    <row r="9" spans="1:13" ht="18">
      <c r="A9" s="246" t="s">
        <v>314</v>
      </c>
      <c r="B9" s="246"/>
      <c r="C9" s="246"/>
      <c r="D9" s="246"/>
      <c r="F9" s="246" t="s">
        <v>313</v>
      </c>
      <c r="G9" s="246"/>
      <c r="H9" s="246"/>
      <c r="I9" s="246"/>
      <c r="J9" s="246"/>
      <c r="K9" s="246"/>
      <c r="L9" s="246"/>
      <c r="M9" s="246"/>
    </row>
    <row r="10" ht="18" thickBot="1"/>
    <row r="11" spans="1:13" ht="54" customHeight="1">
      <c r="A11" s="279" t="s">
        <v>312</v>
      </c>
      <c r="B11" s="276" t="s">
        <v>311</v>
      </c>
      <c r="C11" s="276" t="s">
        <v>310</v>
      </c>
      <c r="D11" s="276" t="s">
        <v>309</v>
      </c>
      <c r="E11" s="276" t="s">
        <v>308</v>
      </c>
      <c r="F11" s="276"/>
      <c r="G11" s="276"/>
      <c r="H11" s="277" t="s">
        <v>24</v>
      </c>
      <c r="I11" s="277"/>
      <c r="J11" s="277"/>
      <c r="K11" s="276" t="s">
        <v>306</v>
      </c>
      <c r="L11" s="276"/>
      <c r="M11" s="278"/>
    </row>
    <row r="12" spans="1:13" ht="36">
      <c r="A12" s="280"/>
      <c r="B12" s="241"/>
      <c r="C12" s="241"/>
      <c r="D12" s="241"/>
      <c r="E12" s="17" t="s">
        <v>305</v>
      </c>
      <c r="F12" s="17" t="s">
        <v>304</v>
      </c>
      <c r="G12" s="17" t="s">
        <v>303</v>
      </c>
      <c r="H12" s="17" t="s">
        <v>305</v>
      </c>
      <c r="I12" s="17" t="s">
        <v>304</v>
      </c>
      <c r="J12" s="17" t="s">
        <v>303</v>
      </c>
      <c r="K12" s="17" t="s">
        <v>305</v>
      </c>
      <c r="L12" s="17" t="s">
        <v>304</v>
      </c>
      <c r="M12" s="29" t="s">
        <v>303</v>
      </c>
    </row>
    <row r="13" spans="1:13" ht="18">
      <c r="A13" s="36" t="s">
        <v>29</v>
      </c>
      <c r="B13" s="92" t="s">
        <v>302</v>
      </c>
      <c r="C13" s="16"/>
      <c r="D13" s="16"/>
      <c r="E13" s="22"/>
      <c r="F13" s="22"/>
      <c r="G13" s="22"/>
      <c r="H13" s="22"/>
      <c r="I13" s="22"/>
      <c r="J13" s="22"/>
      <c r="K13" s="22"/>
      <c r="L13" s="22"/>
      <c r="M13" s="24"/>
    </row>
    <row r="14" spans="1:13" ht="72">
      <c r="A14" s="31">
        <v>1</v>
      </c>
      <c r="B14" s="58" t="s">
        <v>33</v>
      </c>
      <c r="C14" s="16" t="s">
        <v>299</v>
      </c>
      <c r="D14" s="17" t="s">
        <v>334</v>
      </c>
      <c r="E14" s="22">
        <v>486</v>
      </c>
      <c r="F14" s="22"/>
      <c r="G14" s="22">
        <f>E14+F14</f>
        <v>486</v>
      </c>
      <c r="H14" s="22">
        <v>445</v>
      </c>
      <c r="I14" s="22"/>
      <c r="J14" s="22">
        <f>H14+I14</f>
        <v>445</v>
      </c>
      <c r="K14" s="22">
        <f>H14-E14</f>
        <v>-41</v>
      </c>
      <c r="L14" s="22"/>
      <c r="M14" s="24">
        <f>K14+L14</f>
        <v>-41</v>
      </c>
    </row>
    <row r="15" spans="1:13" ht="72">
      <c r="A15" s="31">
        <v>2</v>
      </c>
      <c r="B15" s="58" t="s">
        <v>335</v>
      </c>
      <c r="C15" s="16" t="s">
        <v>299</v>
      </c>
      <c r="D15" s="17" t="s">
        <v>334</v>
      </c>
      <c r="E15" s="22">
        <v>39</v>
      </c>
      <c r="F15" s="22"/>
      <c r="G15" s="22">
        <f>E15+F15</f>
        <v>39</v>
      </c>
      <c r="H15" s="22">
        <v>26</v>
      </c>
      <c r="I15" s="22"/>
      <c r="J15" s="22">
        <f>H15+I15</f>
        <v>26</v>
      </c>
      <c r="K15" s="22">
        <f>H15-E15</f>
        <v>-13</v>
      </c>
      <c r="L15" s="22"/>
      <c r="M15" s="24">
        <f>K15+L15</f>
        <v>-13</v>
      </c>
    </row>
    <row r="16" spans="1:13" ht="54">
      <c r="A16" s="31">
        <v>3</v>
      </c>
      <c r="B16" s="58" t="s">
        <v>333</v>
      </c>
      <c r="C16" s="16" t="s">
        <v>299</v>
      </c>
      <c r="D16" s="16" t="s">
        <v>165</v>
      </c>
      <c r="E16" s="22">
        <v>36</v>
      </c>
      <c r="F16" s="22"/>
      <c r="G16" s="22">
        <f>E16+F16</f>
        <v>36</v>
      </c>
      <c r="H16" s="22">
        <v>12</v>
      </c>
      <c r="I16" s="22"/>
      <c r="J16" s="22">
        <f>H16+I16</f>
        <v>12</v>
      </c>
      <c r="K16" s="22">
        <f>H16-E16</f>
        <v>-24</v>
      </c>
      <c r="L16" s="22"/>
      <c r="M16" s="24">
        <f>K16+L16</f>
        <v>-24</v>
      </c>
    </row>
    <row r="17" spans="1:13" ht="54">
      <c r="A17" s="31">
        <v>4</v>
      </c>
      <c r="B17" s="58" t="s">
        <v>332</v>
      </c>
      <c r="C17" s="16" t="s">
        <v>299</v>
      </c>
      <c r="D17" s="16" t="s">
        <v>165</v>
      </c>
      <c r="E17" s="22">
        <v>22</v>
      </c>
      <c r="F17" s="22"/>
      <c r="G17" s="22">
        <f>E17+F17</f>
        <v>22</v>
      </c>
      <c r="H17" s="22">
        <v>22</v>
      </c>
      <c r="I17" s="22"/>
      <c r="J17" s="22">
        <f>H17+I17</f>
        <v>22</v>
      </c>
      <c r="K17" s="22">
        <f>H17-E17</f>
        <v>0</v>
      </c>
      <c r="L17" s="22"/>
      <c r="M17" s="24">
        <f>K17+L17</f>
        <v>0</v>
      </c>
    </row>
    <row r="18" spans="1:13" ht="18">
      <c r="A18" s="36" t="s">
        <v>32</v>
      </c>
      <c r="B18" s="92" t="s">
        <v>297</v>
      </c>
      <c r="C18" s="16"/>
      <c r="D18" s="16"/>
      <c r="E18" s="22"/>
      <c r="F18" s="22"/>
      <c r="G18" s="22"/>
      <c r="H18" s="22"/>
      <c r="I18" s="22"/>
      <c r="J18" s="22"/>
      <c r="K18" s="22"/>
      <c r="L18" s="22"/>
      <c r="M18" s="24"/>
    </row>
    <row r="19" spans="1:13" ht="59.25" customHeight="1">
      <c r="A19" s="31">
        <v>1</v>
      </c>
      <c r="B19" s="58" t="s">
        <v>331</v>
      </c>
      <c r="C19" s="16" t="s">
        <v>3</v>
      </c>
      <c r="D19" s="16" t="s">
        <v>165</v>
      </c>
      <c r="E19" s="22">
        <v>499</v>
      </c>
      <c r="F19" s="22"/>
      <c r="G19" s="22">
        <f aca="true" t="shared" si="0" ref="G19:G24">E19+F19</f>
        <v>499</v>
      </c>
      <c r="H19" s="22">
        <v>808</v>
      </c>
      <c r="I19" s="22"/>
      <c r="J19" s="22">
        <f aca="true" t="shared" si="1" ref="J19:J24">H19+I19</f>
        <v>808</v>
      </c>
      <c r="K19" s="22">
        <f aca="true" t="shared" si="2" ref="K19:K24">H19-E19</f>
        <v>309</v>
      </c>
      <c r="L19" s="22"/>
      <c r="M19" s="24">
        <f aca="true" t="shared" si="3" ref="M19:M24">K19+L19</f>
        <v>309</v>
      </c>
    </row>
    <row r="20" spans="1:13" ht="36">
      <c r="A20" s="31">
        <v>2</v>
      </c>
      <c r="B20" s="58" t="s">
        <v>330</v>
      </c>
      <c r="C20" s="16" t="s">
        <v>3</v>
      </c>
      <c r="D20" s="16" t="s">
        <v>165</v>
      </c>
      <c r="E20" s="22">
        <v>42</v>
      </c>
      <c r="F20" s="22"/>
      <c r="G20" s="22">
        <f t="shared" si="0"/>
        <v>42</v>
      </c>
      <c r="H20" s="22">
        <v>170</v>
      </c>
      <c r="I20" s="22"/>
      <c r="J20" s="22">
        <f t="shared" si="1"/>
        <v>170</v>
      </c>
      <c r="K20" s="22">
        <f t="shared" si="2"/>
        <v>128</v>
      </c>
      <c r="L20" s="22"/>
      <c r="M20" s="24">
        <f t="shared" si="3"/>
        <v>128</v>
      </c>
    </row>
    <row r="21" spans="1:13" ht="36">
      <c r="A21" s="31">
        <v>3</v>
      </c>
      <c r="B21" s="58" t="s">
        <v>329</v>
      </c>
      <c r="C21" s="16" t="s">
        <v>3</v>
      </c>
      <c r="D21" s="16" t="s">
        <v>165</v>
      </c>
      <c r="E21" s="22">
        <v>29</v>
      </c>
      <c r="F21" s="22"/>
      <c r="G21" s="22">
        <f t="shared" si="0"/>
        <v>29</v>
      </c>
      <c r="H21" s="22">
        <v>8</v>
      </c>
      <c r="I21" s="22"/>
      <c r="J21" s="22">
        <f t="shared" si="1"/>
        <v>8</v>
      </c>
      <c r="K21" s="22">
        <f t="shared" si="2"/>
        <v>-21</v>
      </c>
      <c r="L21" s="22"/>
      <c r="M21" s="24">
        <f t="shared" si="3"/>
        <v>-21</v>
      </c>
    </row>
    <row r="22" spans="1:13" ht="72">
      <c r="A22" s="31">
        <v>4</v>
      </c>
      <c r="B22" s="58" t="s">
        <v>328</v>
      </c>
      <c r="C22" s="16" t="s">
        <v>3</v>
      </c>
      <c r="D22" s="16" t="s">
        <v>165</v>
      </c>
      <c r="E22" s="22">
        <v>21</v>
      </c>
      <c r="F22" s="22"/>
      <c r="G22" s="22">
        <f t="shared" si="0"/>
        <v>21</v>
      </c>
      <c r="H22" s="22">
        <v>30</v>
      </c>
      <c r="I22" s="22"/>
      <c r="J22" s="22">
        <f t="shared" si="1"/>
        <v>30</v>
      </c>
      <c r="K22" s="22">
        <f t="shared" si="2"/>
        <v>9</v>
      </c>
      <c r="L22" s="22"/>
      <c r="M22" s="24">
        <f t="shared" si="3"/>
        <v>9</v>
      </c>
    </row>
    <row r="23" spans="1:13" ht="36">
      <c r="A23" s="31">
        <v>5</v>
      </c>
      <c r="B23" s="58" t="s">
        <v>327</v>
      </c>
      <c r="C23" s="16" t="s">
        <v>4</v>
      </c>
      <c r="D23" s="16" t="s">
        <v>165</v>
      </c>
      <c r="E23" s="22">
        <v>20000</v>
      </c>
      <c r="F23" s="22"/>
      <c r="G23" s="22">
        <f t="shared" si="0"/>
        <v>20000</v>
      </c>
      <c r="H23" s="22">
        <v>44325.6</v>
      </c>
      <c r="I23" s="22"/>
      <c r="J23" s="22">
        <f t="shared" si="1"/>
        <v>44325.6</v>
      </c>
      <c r="K23" s="22">
        <f t="shared" si="2"/>
        <v>24325.6</v>
      </c>
      <c r="L23" s="22"/>
      <c r="M23" s="24">
        <f t="shared" si="3"/>
        <v>24325.6</v>
      </c>
    </row>
    <row r="24" spans="1:13" ht="36">
      <c r="A24" s="31">
        <v>6</v>
      </c>
      <c r="B24" s="58" t="s">
        <v>326</v>
      </c>
      <c r="C24" s="16" t="s">
        <v>4</v>
      </c>
      <c r="D24" s="16" t="s">
        <v>165</v>
      </c>
      <c r="E24" s="22">
        <v>10000</v>
      </c>
      <c r="F24" s="22"/>
      <c r="G24" s="22">
        <f t="shared" si="0"/>
        <v>10000</v>
      </c>
      <c r="H24" s="22">
        <v>38575.8</v>
      </c>
      <c r="I24" s="22"/>
      <c r="J24" s="22">
        <f t="shared" si="1"/>
        <v>38575.8</v>
      </c>
      <c r="K24" s="22">
        <f t="shared" si="2"/>
        <v>28575.800000000003</v>
      </c>
      <c r="L24" s="22"/>
      <c r="M24" s="24">
        <f t="shared" si="3"/>
        <v>28575.800000000003</v>
      </c>
    </row>
    <row r="25" spans="1:13" ht="18">
      <c r="A25" s="36" t="s">
        <v>37</v>
      </c>
      <c r="B25" s="92" t="s">
        <v>288</v>
      </c>
      <c r="C25" s="16"/>
      <c r="D25" s="16"/>
      <c r="E25" s="22"/>
      <c r="F25" s="22"/>
      <c r="G25" s="22"/>
      <c r="H25" s="22"/>
      <c r="I25" s="22"/>
      <c r="J25" s="22"/>
      <c r="K25" s="22"/>
      <c r="L25" s="22"/>
      <c r="M25" s="24"/>
    </row>
    <row r="26" spans="1:13" s="25" customFormat="1" ht="90">
      <c r="A26" s="117">
        <v>1</v>
      </c>
      <c r="B26" s="118" t="s">
        <v>325</v>
      </c>
      <c r="C26" s="28" t="s">
        <v>324</v>
      </c>
      <c r="D26" s="16" t="s">
        <v>165</v>
      </c>
      <c r="E26" s="27">
        <v>8.6</v>
      </c>
      <c r="F26" s="22"/>
      <c r="G26" s="27"/>
      <c r="H26" s="27">
        <v>12.7</v>
      </c>
      <c r="I26" s="22"/>
      <c r="J26" s="27"/>
      <c r="K26" s="27">
        <f>H26-E26</f>
        <v>4.1</v>
      </c>
      <c r="L26" s="27"/>
      <c r="M26" s="26"/>
    </row>
    <row r="27" spans="1:13" s="25" customFormat="1" ht="144">
      <c r="A27" s="117">
        <v>2</v>
      </c>
      <c r="B27" s="118" t="s">
        <v>323</v>
      </c>
      <c r="C27" s="28" t="s">
        <v>6</v>
      </c>
      <c r="D27" s="16" t="s">
        <v>165</v>
      </c>
      <c r="E27" s="27">
        <v>19976</v>
      </c>
      <c r="F27" s="22"/>
      <c r="G27" s="27"/>
      <c r="H27" s="27">
        <v>19976</v>
      </c>
      <c r="I27" s="22"/>
      <c r="J27" s="27"/>
      <c r="K27" s="27"/>
      <c r="L27" s="27"/>
      <c r="M27" s="26"/>
    </row>
    <row r="28" spans="1:13" ht="54">
      <c r="A28" s="31">
        <v>3</v>
      </c>
      <c r="B28" s="58" t="s">
        <v>322</v>
      </c>
      <c r="C28" s="28" t="s">
        <v>6</v>
      </c>
      <c r="D28" s="16" t="s">
        <v>165</v>
      </c>
      <c r="E28" s="22">
        <v>16333</v>
      </c>
      <c r="F28" s="22"/>
      <c r="G28" s="22"/>
      <c r="H28" s="22">
        <v>15316</v>
      </c>
      <c r="I28" s="22"/>
      <c r="J28" s="22"/>
      <c r="K28" s="22">
        <f>H28-E28</f>
        <v>-1017</v>
      </c>
      <c r="L28" s="22"/>
      <c r="M28" s="24"/>
    </row>
    <row r="29" spans="1:13" s="25" customFormat="1" ht="126">
      <c r="A29" s="117">
        <v>4</v>
      </c>
      <c r="B29" s="118" t="s">
        <v>321</v>
      </c>
      <c r="C29" s="28" t="s">
        <v>6</v>
      </c>
      <c r="D29" s="16" t="s">
        <v>165</v>
      </c>
      <c r="E29" s="27">
        <v>22376</v>
      </c>
      <c r="F29" s="22"/>
      <c r="G29" s="27"/>
      <c r="H29" s="27">
        <v>23076</v>
      </c>
      <c r="I29" s="22"/>
      <c r="J29" s="27"/>
      <c r="K29" s="22">
        <f>H29-E29</f>
        <v>700</v>
      </c>
      <c r="L29" s="27"/>
      <c r="M29" s="26"/>
    </row>
    <row r="30" spans="1:13" s="25" customFormat="1" ht="90">
      <c r="A30" s="117">
        <v>5</v>
      </c>
      <c r="B30" s="118" t="s">
        <v>320</v>
      </c>
      <c r="C30" s="28" t="s">
        <v>6</v>
      </c>
      <c r="D30" s="16" t="s">
        <v>165</v>
      </c>
      <c r="E30" s="27">
        <v>182231</v>
      </c>
      <c r="F30" s="22"/>
      <c r="G30" s="27"/>
      <c r="H30" s="27">
        <v>203381</v>
      </c>
      <c r="I30" s="22"/>
      <c r="J30" s="27"/>
      <c r="K30" s="27">
        <f>H30-E30</f>
        <v>21150</v>
      </c>
      <c r="L30" s="27"/>
      <c r="M30" s="26"/>
    </row>
    <row r="31" spans="1:13" ht="54">
      <c r="A31" s="31">
        <v>6</v>
      </c>
      <c r="B31" s="58" t="s">
        <v>319</v>
      </c>
      <c r="C31" s="16" t="s">
        <v>3</v>
      </c>
      <c r="D31" s="16" t="s">
        <v>165</v>
      </c>
      <c r="E31" s="22">
        <v>8</v>
      </c>
      <c r="F31" s="22"/>
      <c r="G31" s="22"/>
      <c r="H31" s="22">
        <v>10</v>
      </c>
      <c r="I31" s="22"/>
      <c r="J31" s="22"/>
      <c r="K31" s="22">
        <f>H31-E31</f>
        <v>2</v>
      </c>
      <c r="L31" s="22"/>
      <c r="M31" s="24"/>
    </row>
    <row r="32" spans="1:13" ht="18">
      <c r="A32" s="36" t="s">
        <v>41</v>
      </c>
      <c r="B32" s="92" t="s">
        <v>7</v>
      </c>
      <c r="C32" s="16"/>
      <c r="D32" s="16"/>
      <c r="E32" s="22"/>
      <c r="F32" s="22"/>
      <c r="G32" s="22"/>
      <c r="H32" s="22"/>
      <c r="I32" s="22"/>
      <c r="J32" s="22"/>
      <c r="K32" s="22"/>
      <c r="L32" s="22"/>
      <c r="M32" s="24"/>
    </row>
    <row r="33" spans="1:13" ht="72" thickBot="1">
      <c r="A33" s="119">
        <v>1</v>
      </c>
      <c r="B33" s="120" t="s">
        <v>318</v>
      </c>
      <c r="C33" s="21" t="s">
        <v>8</v>
      </c>
      <c r="D33" s="21" t="s">
        <v>165</v>
      </c>
      <c r="E33" s="20">
        <v>100</v>
      </c>
      <c r="F33" s="20"/>
      <c r="G33" s="20"/>
      <c r="H33" s="20">
        <v>100</v>
      </c>
      <c r="I33" s="20"/>
      <c r="J33" s="20"/>
      <c r="K33" s="20"/>
      <c r="L33" s="20"/>
      <c r="M33" s="19"/>
    </row>
    <row r="34" spans="1:13" ht="36" thickBot="1">
      <c r="A34" s="119">
        <v>2</v>
      </c>
      <c r="B34" s="120" t="s">
        <v>317</v>
      </c>
      <c r="C34" s="21" t="s">
        <v>8</v>
      </c>
      <c r="D34" s="21" t="s">
        <v>165</v>
      </c>
      <c r="E34" s="20">
        <v>100</v>
      </c>
      <c r="F34" s="20"/>
      <c r="G34" s="20"/>
      <c r="H34" s="20">
        <v>100</v>
      </c>
      <c r="I34" s="20"/>
      <c r="J34" s="20"/>
      <c r="K34" s="20"/>
      <c r="L34" s="20"/>
      <c r="M34" s="19"/>
    </row>
    <row r="35" spans="1:13" ht="18">
      <c r="A35" s="14"/>
      <c r="B35" s="13"/>
      <c r="C35" s="10"/>
      <c r="D35" s="12"/>
      <c r="E35" s="10"/>
      <c r="F35" s="10"/>
      <c r="G35" s="10"/>
      <c r="H35" s="10"/>
      <c r="I35" s="10"/>
      <c r="J35" s="10"/>
      <c r="K35" s="10"/>
      <c r="L35" s="10"/>
      <c r="M35" s="10"/>
    </row>
    <row r="36" ht="18">
      <c r="D36" s="9"/>
    </row>
    <row r="37" spans="1:13" ht="18">
      <c r="A37" s="11" t="s">
        <v>278</v>
      </c>
      <c r="D37" s="9"/>
      <c r="E37" s="242"/>
      <c r="F37" s="242"/>
      <c r="G37" s="242"/>
      <c r="J37" s="10"/>
      <c r="K37" s="10"/>
      <c r="L37" s="247" t="s">
        <v>316</v>
      </c>
      <c r="M37" s="247"/>
    </row>
    <row r="38" spans="4:13" ht="18">
      <c r="D38" s="9"/>
      <c r="E38" s="248" t="s">
        <v>277</v>
      </c>
      <c r="F38" s="248"/>
      <c r="G38" s="248"/>
      <c r="J38" s="10"/>
      <c r="K38" s="10"/>
      <c r="L38" s="248" t="s">
        <v>276</v>
      </c>
      <c r="M38" s="248"/>
    </row>
  </sheetData>
  <sheetProtection/>
  <mergeCells count="19">
    <mergeCell ref="A1:M1"/>
    <mergeCell ref="A3:M3"/>
    <mergeCell ref="A4:M4"/>
    <mergeCell ref="A6:M6"/>
    <mergeCell ref="F9:M9"/>
    <mergeCell ref="E37:G37"/>
    <mergeCell ref="L37:M37"/>
    <mergeCell ref="C11:C12"/>
    <mergeCell ref="D11:D12"/>
    <mergeCell ref="E38:G38"/>
    <mergeCell ref="L38:M38"/>
    <mergeCell ref="A8:D8"/>
    <mergeCell ref="F8:M8"/>
    <mergeCell ref="A9:D9"/>
    <mergeCell ref="E11:G11"/>
    <mergeCell ref="H11:J11"/>
    <mergeCell ref="K11:M11"/>
    <mergeCell ref="A11:A12"/>
    <mergeCell ref="B11:B12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97"/>
  <sheetViews>
    <sheetView zoomScale="55" zoomScaleNormal="55" zoomScalePageLayoutView="0" workbookViewId="0" topLeftCell="A73">
      <selection activeCell="A95" sqref="A95:IV95"/>
    </sheetView>
  </sheetViews>
  <sheetFormatPr defaultColWidth="9.140625" defaultRowHeight="12.75"/>
  <cols>
    <col min="1" max="1" width="7.8515625" style="9" customWidth="1"/>
    <col min="2" max="2" width="43.7109375" style="9" customWidth="1"/>
    <col min="3" max="3" width="11.00390625" style="9" customWidth="1"/>
    <col min="4" max="4" width="28.00390625" style="18" customWidth="1"/>
    <col min="5" max="5" width="14.7109375" style="9" customWidth="1"/>
    <col min="6" max="6" width="14.28125" style="9" customWidth="1"/>
    <col min="7" max="7" width="12.7109375" style="9" customWidth="1"/>
    <col min="8" max="8" width="13.8515625" style="9" customWidth="1"/>
    <col min="9" max="9" width="14.8515625" style="9" customWidth="1"/>
    <col min="10" max="10" width="14.140625" style="9" customWidth="1"/>
    <col min="11" max="11" width="12.00390625" style="9" customWidth="1"/>
    <col min="12" max="12" width="14.8515625" style="9" customWidth="1"/>
    <col min="13" max="13" width="12.28125" style="9" customWidth="1"/>
    <col min="14" max="16384" width="9.140625" style="9" customWidth="1"/>
  </cols>
  <sheetData>
    <row r="1" spans="1:13" ht="22.5">
      <c r="A1" s="281" t="s">
        <v>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3" spans="1:13" ht="20.25">
      <c r="A3" s="282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8">
      <c r="A4" s="24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6" spans="1:13" ht="21">
      <c r="A6" s="283" t="s">
        <v>160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8" spans="1:13" ht="18">
      <c r="A8" s="273">
        <v>1003020</v>
      </c>
      <c r="B8" s="273"/>
      <c r="C8" s="273"/>
      <c r="D8" s="273"/>
      <c r="F8" s="284" t="s">
        <v>417</v>
      </c>
      <c r="G8" s="284"/>
      <c r="H8" s="284"/>
      <c r="I8" s="284"/>
      <c r="J8" s="284"/>
      <c r="K8" s="284"/>
      <c r="L8" s="284"/>
      <c r="M8" s="284"/>
    </row>
    <row r="9" spans="1:13" ht="18">
      <c r="A9" s="246" t="s">
        <v>314</v>
      </c>
      <c r="B9" s="246"/>
      <c r="C9" s="246"/>
      <c r="D9" s="246"/>
      <c r="F9" s="246" t="s">
        <v>313</v>
      </c>
      <c r="G9" s="246"/>
      <c r="H9" s="246"/>
      <c r="I9" s="246"/>
      <c r="J9" s="246"/>
      <c r="K9" s="246"/>
      <c r="L9" s="246"/>
      <c r="M9" s="246"/>
    </row>
    <row r="11" spans="1:13" ht="18">
      <c r="A11" s="241" t="s">
        <v>312</v>
      </c>
      <c r="B11" s="241" t="s">
        <v>311</v>
      </c>
      <c r="C11" s="241" t="s">
        <v>310</v>
      </c>
      <c r="D11" s="241" t="s">
        <v>309</v>
      </c>
      <c r="E11" s="241" t="s">
        <v>308</v>
      </c>
      <c r="F11" s="241"/>
      <c r="G11" s="241"/>
      <c r="H11" s="241" t="s">
        <v>307</v>
      </c>
      <c r="I11" s="241"/>
      <c r="J11" s="241"/>
      <c r="K11" s="241" t="s">
        <v>306</v>
      </c>
      <c r="L11" s="241"/>
      <c r="M11" s="241"/>
    </row>
    <row r="12" spans="1:13" ht="36">
      <c r="A12" s="241"/>
      <c r="B12" s="241"/>
      <c r="C12" s="241"/>
      <c r="D12" s="241"/>
      <c r="E12" s="17" t="s">
        <v>305</v>
      </c>
      <c r="F12" s="17" t="s">
        <v>304</v>
      </c>
      <c r="G12" s="17" t="s">
        <v>303</v>
      </c>
      <c r="H12" s="17" t="s">
        <v>305</v>
      </c>
      <c r="I12" s="17" t="s">
        <v>304</v>
      </c>
      <c r="J12" s="17" t="s">
        <v>303</v>
      </c>
      <c r="K12" s="17" t="s">
        <v>305</v>
      </c>
      <c r="L12" s="17" t="s">
        <v>304</v>
      </c>
      <c r="M12" s="17" t="s">
        <v>303</v>
      </c>
    </row>
    <row r="13" spans="1:13" ht="18">
      <c r="A13" s="91" t="s">
        <v>29</v>
      </c>
      <c r="B13" s="92" t="s">
        <v>302</v>
      </c>
      <c r="C13" s="16"/>
      <c r="D13" s="16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54">
      <c r="A14" s="16">
        <v>1</v>
      </c>
      <c r="B14" s="58" t="s">
        <v>416</v>
      </c>
      <c r="C14" s="16" t="s">
        <v>299</v>
      </c>
      <c r="D14" s="17" t="s">
        <v>388</v>
      </c>
      <c r="E14" s="22">
        <v>38553</v>
      </c>
      <c r="F14" s="22">
        <v>1383</v>
      </c>
      <c r="G14" s="22">
        <f>E14+F14</f>
        <v>39936</v>
      </c>
      <c r="H14" s="22">
        <v>35579</v>
      </c>
      <c r="I14" s="22">
        <v>1292</v>
      </c>
      <c r="J14" s="22">
        <f aca="true" t="shared" si="0" ref="J14:J25">H14+I14</f>
        <v>36871</v>
      </c>
      <c r="K14" s="22">
        <f>H14-E14</f>
        <v>-2974</v>
      </c>
      <c r="L14" s="22">
        <f>I14-F14</f>
        <v>-91</v>
      </c>
      <c r="M14" s="22">
        <f aca="true" t="shared" si="1" ref="M14:M20">K14+L14</f>
        <v>-3065</v>
      </c>
    </row>
    <row r="15" spans="1:13" ht="36">
      <c r="A15" s="16">
        <v>2</v>
      </c>
      <c r="B15" s="59" t="s">
        <v>49</v>
      </c>
      <c r="C15" s="16" t="s">
        <v>299</v>
      </c>
      <c r="D15" s="17" t="s">
        <v>388</v>
      </c>
      <c r="E15" s="22">
        <v>2069</v>
      </c>
      <c r="F15" s="22">
        <v>25</v>
      </c>
      <c r="G15" s="22">
        <f aca="true" t="shared" si="2" ref="G15:G25">SUM(E15:F15)</f>
        <v>2094</v>
      </c>
      <c r="H15" s="22">
        <v>1994</v>
      </c>
      <c r="I15" s="22">
        <v>23</v>
      </c>
      <c r="J15" s="22">
        <f t="shared" si="0"/>
        <v>2017</v>
      </c>
      <c r="K15" s="22">
        <f>H15-E15</f>
        <v>-75</v>
      </c>
      <c r="L15" s="22">
        <f>I15-F15</f>
        <v>-2</v>
      </c>
      <c r="M15" s="22">
        <f t="shared" si="1"/>
        <v>-77</v>
      </c>
    </row>
    <row r="16" spans="1:13" ht="72">
      <c r="A16" s="16">
        <v>3</v>
      </c>
      <c r="B16" s="58" t="s">
        <v>415</v>
      </c>
      <c r="C16" s="16" t="s">
        <v>299</v>
      </c>
      <c r="D16" s="16" t="s">
        <v>165</v>
      </c>
      <c r="E16" s="22">
        <v>830000</v>
      </c>
      <c r="F16" s="22"/>
      <c r="G16" s="22">
        <f t="shared" si="2"/>
        <v>830000</v>
      </c>
      <c r="H16" s="22">
        <v>834021</v>
      </c>
      <c r="I16" s="22"/>
      <c r="J16" s="22">
        <f t="shared" si="0"/>
        <v>834021</v>
      </c>
      <c r="K16" s="22">
        <f aca="true" t="shared" si="3" ref="K16:K25">H16-E16</f>
        <v>4021</v>
      </c>
      <c r="L16" s="22"/>
      <c r="M16" s="22">
        <f t="shared" si="1"/>
        <v>4021</v>
      </c>
    </row>
    <row r="17" spans="1:13" ht="54">
      <c r="A17" s="16">
        <v>4</v>
      </c>
      <c r="B17" s="58" t="s">
        <v>414</v>
      </c>
      <c r="C17" s="17" t="s">
        <v>9</v>
      </c>
      <c r="D17" s="16" t="s">
        <v>165</v>
      </c>
      <c r="E17" s="22">
        <v>64</v>
      </c>
      <c r="F17" s="22"/>
      <c r="G17" s="22">
        <f t="shared" si="2"/>
        <v>64</v>
      </c>
      <c r="H17" s="22">
        <v>65</v>
      </c>
      <c r="I17" s="22"/>
      <c r="J17" s="22">
        <f t="shared" si="0"/>
        <v>65</v>
      </c>
      <c r="K17" s="22">
        <f t="shared" si="3"/>
        <v>1</v>
      </c>
      <c r="L17" s="22"/>
      <c r="M17" s="22">
        <f t="shared" si="1"/>
        <v>1</v>
      </c>
    </row>
    <row r="18" spans="1:13" ht="72">
      <c r="A18" s="17">
        <v>5</v>
      </c>
      <c r="B18" s="58" t="s">
        <v>413</v>
      </c>
      <c r="C18" s="17" t="s">
        <v>3</v>
      </c>
      <c r="D18" s="16" t="s">
        <v>165</v>
      </c>
      <c r="E18" s="22">
        <v>456</v>
      </c>
      <c r="F18" s="22">
        <v>22320</v>
      </c>
      <c r="G18" s="22">
        <f t="shared" si="2"/>
        <v>22776</v>
      </c>
      <c r="H18" s="22"/>
      <c r="I18" s="22">
        <v>15360</v>
      </c>
      <c r="J18" s="22">
        <f t="shared" si="0"/>
        <v>15360</v>
      </c>
      <c r="K18" s="22">
        <f t="shared" si="3"/>
        <v>-456</v>
      </c>
      <c r="L18" s="22">
        <f>I18-F18</f>
        <v>-6960</v>
      </c>
      <c r="M18" s="22">
        <f t="shared" si="1"/>
        <v>-7416</v>
      </c>
    </row>
    <row r="19" spans="1:13" ht="72">
      <c r="A19" s="17">
        <v>6</v>
      </c>
      <c r="B19" s="58" t="s">
        <v>412</v>
      </c>
      <c r="C19" s="17" t="s">
        <v>3</v>
      </c>
      <c r="D19" s="16" t="s">
        <v>165</v>
      </c>
      <c r="E19" s="22">
        <v>472</v>
      </c>
      <c r="F19" s="22">
        <v>18</v>
      </c>
      <c r="G19" s="22">
        <f t="shared" si="2"/>
        <v>490</v>
      </c>
      <c r="H19" s="22">
        <v>306</v>
      </c>
      <c r="I19" s="22">
        <v>2</v>
      </c>
      <c r="J19" s="22">
        <f t="shared" si="0"/>
        <v>308</v>
      </c>
      <c r="K19" s="22">
        <f t="shared" si="3"/>
        <v>-166</v>
      </c>
      <c r="L19" s="22">
        <f>I19-F19</f>
        <v>-16</v>
      </c>
      <c r="M19" s="22">
        <f t="shared" si="1"/>
        <v>-182</v>
      </c>
    </row>
    <row r="20" spans="1:13" ht="54">
      <c r="A20" s="17">
        <v>7</v>
      </c>
      <c r="B20" s="58" t="s">
        <v>332</v>
      </c>
      <c r="C20" s="17" t="s">
        <v>299</v>
      </c>
      <c r="D20" s="17" t="s">
        <v>165</v>
      </c>
      <c r="E20" s="22">
        <v>5760</v>
      </c>
      <c r="F20" s="22">
        <v>40</v>
      </c>
      <c r="G20" s="22">
        <f t="shared" si="2"/>
        <v>5800</v>
      </c>
      <c r="H20" s="22">
        <v>6313</v>
      </c>
      <c r="I20" s="22">
        <v>8</v>
      </c>
      <c r="J20" s="22">
        <f t="shared" si="0"/>
        <v>6321</v>
      </c>
      <c r="K20" s="22">
        <f t="shared" si="3"/>
        <v>553</v>
      </c>
      <c r="L20" s="22">
        <f>I20-F20</f>
        <v>-32</v>
      </c>
      <c r="M20" s="22">
        <f t="shared" si="1"/>
        <v>521</v>
      </c>
    </row>
    <row r="21" spans="1:13" ht="72">
      <c r="A21" s="17">
        <v>8</v>
      </c>
      <c r="B21" s="58" t="s">
        <v>411</v>
      </c>
      <c r="C21" s="17" t="s">
        <v>299</v>
      </c>
      <c r="D21" s="17" t="s">
        <v>165</v>
      </c>
      <c r="E21" s="22">
        <v>290</v>
      </c>
      <c r="F21" s="22">
        <v>29</v>
      </c>
      <c r="G21" s="22">
        <f t="shared" si="2"/>
        <v>319</v>
      </c>
      <c r="H21" s="22">
        <v>304</v>
      </c>
      <c r="I21" s="22">
        <v>24</v>
      </c>
      <c r="J21" s="22">
        <f t="shared" si="0"/>
        <v>328</v>
      </c>
      <c r="K21" s="22">
        <f t="shared" si="3"/>
        <v>14</v>
      </c>
      <c r="L21" s="22">
        <f>I21-F21</f>
        <v>-5</v>
      </c>
      <c r="M21" s="22">
        <f>SUM(K21:L21)</f>
        <v>9</v>
      </c>
    </row>
    <row r="22" spans="1:13" ht="54">
      <c r="A22" s="17">
        <v>9</v>
      </c>
      <c r="B22" s="58" t="s">
        <v>410</v>
      </c>
      <c r="C22" s="17" t="s">
        <v>299</v>
      </c>
      <c r="D22" s="17" t="s">
        <v>165</v>
      </c>
      <c r="E22" s="22">
        <v>6710</v>
      </c>
      <c r="F22" s="22"/>
      <c r="G22" s="22">
        <f t="shared" si="2"/>
        <v>6710</v>
      </c>
      <c r="H22" s="22">
        <v>4080</v>
      </c>
      <c r="I22" s="22"/>
      <c r="J22" s="22">
        <f t="shared" si="0"/>
        <v>4080</v>
      </c>
      <c r="K22" s="22">
        <f t="shared" si="3"/>
        <v>-2630</v>
      </c>
      <c r="L22" s="22"/>
      <c r="M22" s="22">
        <f>K22+L22</f>
        <v>-2630</v>
      </c>
    </row>
    <row r="23" spans="1:13" ht="72">
      <c r="A23" s="17">
        <v>10</v>
      </c>
      <c r="B23" s="58" t="s">
        <v>409</v>
      </c>
      <c r="C23" s="17" t="s">
        <v>4</v>
      </c>
      <c r="D23" s="17" t="s">
        <v>353</v>
      </c>
      <c r="E23" s="22">
        <v>34851.1</v>
      </c>
      <c r="F23" s="22"/>
      <c r="G23" s="22">
        <f t="shared" si="2"/>
        <v>34851.1</v>
      </c>
      <c r="H23" s="22">
        <v>39251.1</v>
      </c>
      <c r="I23" s="22"/>
      <c r="J23" s="22">
        <f t="shared" si="0"/>
        <v>39251.1</v>
      </c>
      <c r="K23" s="22">
        <f t="shared" si="3"/>
        <v>4400</v>
      </c>
      <c r="L23" s="22"/>
      <c r="M23" s="22">
        <f>K23+L23</f>
        <v>4400</v>
      </c>
    </row>
    <row r="24" spans="1:13" s="25" customFormat="1" ht="54">
      <c r="A24" s="30">
        <v>11</v>
      </c>
      <c r="B24" s="118" t="s">
        <v>408</v>
      </c>
      <c r="C24" s="17" t="s">
        <v>3</v>
      </c>
      <c r="D24" s="17" t="s">
        <v>165</v>
      </c>
      <c r="E24" s="27">
        <v>51717.1</v>
      </c>
      <c r="F24" s="27"/>
      <c r="G24" s="27">
        <f t="shared" si="2"/>
        <v>51717.1</v>
      </c>
      <c r="H24" s="27">
        <v>52316.7</v>
      </c>
      <c r="I24" s="27"/>
      <c r="J24" s="27">
        <f t="shared" si="0"/>
        <v>52316.7</v>
      </c>
      <c r="K24" s="27">
        <f t="shared" si="3"/>
        <v>599.5999999999985</v>
      </c>
      <c r="L24" s="27"/>
      <c r="M24" s="27">
        <f>K24+L24</f>
        <v>599.5999999999985</v>
      </c>
    </row>
    <row r="25" spans="1:13" ht="90">
      <c r="A25" s="17">
        <v>12</v>
      </c>
      <c r="B25" s="58" t="s">
        <v>407</v>
      </c>
      <c r="C25" s="17" t="s">
        <v>3</v>
      </c>
      <c r="D25" s="17" t="s">
        <v>165</v>
      </c>
      <c r="E25" s="27">
        <v>500</v>
      </c>
      <c r="F25" s="22"/>
      <c r="G25" s="22">
        <f t="shared" si="2"/>
        <v>500</v>
      </c>
      <c r="H25" s="27">
        <v>614</v>
      </c>
      <c r="I25" s="22"/>
      <c r="J25" s="22">
        <f t="shared" si="0"/>
        <v>614</v>
      </c>
      <c r="K25" s="22">
        <f t="shared" si="3"/>
        <v>114</v>
      </c>
      <c r="L25" s="22"/>
      <c r="M25" s="22">
        <f>K25+L25</f>
        <v>114</v>
      </c>
    </row>
    <row r="26" spans="1:13" ht="18">
      <c r="A26" s="91" t="s">
        <v>32</v>
      </c>
      <c r="B26" s="92" t="s">
        <v>297</v>
      </c>
      <c r="C26" s="16"/>
      <c r="D26" s="16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90">
      <c r="A27" s="16">
        <v>1</v>
      </c>
      <c r="B27" s="58" t="s">
        <v>406</v>
      </c>
      <c r="C27" s="16" t="s">
        <v>299</v>
      </c>
      <c r="D27" s="17" t="s">
        <v>165</v>
      </c>
      <c r="E27" s="22">
        <v>5500</v>
      </c>
      <c r="F27" s="22"/>
      <c r="G27" s="22">
        <f aca="true" t="shared" si="4" ref="G27:G56">SUM(E27:F27)</f>
        <v>5500</v>
      </c>
      <c r="H27" s="22">
        <v>13735</v>
      </c>
      <c r="I27" s="22"/>
      <c r="J27" s="22">
        <f aca="true" t="shared" si="5" ref="J27:J55">H27+I27</f>
        <v>13735</v>
      </c>
      <c r="K27" s="22">
        <f aca="true" t="shared" si="6" ref="K27:K33">H27-E27</f>
        <v>8235</v>
      </c>
      <c r="L27" s="22"/>
      <c r="M27" s="22">
        <f>J27-G27</f>
        <v>8235</v>
      </c>
    </row>
    <row r="28" spans="1:13" ht="90">
      <c r="A28" s="16">
        <v>2</v>
      </c>
      <c r="B28" s="58" t="s">
        <v>405</v>
      </c>
      <c r="C28" s="16" t="s">
        <v>299</v>
      </c>
      <c r="D28" s="17" t="s">
        <v>165</v>
      </c>
      <c r="E28" s="22">
        <v>900</v>
      </c>
      <c r="F28" s="22"/>
      <c r="G28" s="22">
        <f t="shared" si="4"/>
        <v>900</v>
      </c>
      <c r="H28" s="22">
        <v>2697</v>
      </c>
      <c r="I28" s="22"/>
      <c r="J28" s="22">
        <f t="shared" si="5"/>
        <v>2697</v>
      </c>
      <c r="K28" s="22">
        <f t="shared" si="6"/>
        <v>1797</v>
      </c>
      <c r="L28" s="22"/>
      <c r="M28" s="22">
        <f aca="true" t="shared" si="7" ref="M28:M33">K28+L28</f>
        <v>1797</v>
      </c>
    </row>
    <row r="29" spans="1:13" ht="36">
      <c r="A29" s="16">
        <v>3</v>
      </c>
      <c r="B29" s="58" t="s">
        <v>404</v>
      </c>
      <c r="C29" s="16" t="s">
        <v>3</v>
      </c>
      <c r="D29" s="17" t="s">
        <v>165</v>
      </c>
      <c r="E29" s="22">
        <v>1700</v>
      </c>
      <c r="F29" s="22"/>
      <c r="G29" s="22">
        <f t="shared" si="4"/>
        <v>1700</v>
      </c>
      <c r="H29" s="22">
        <v>1931</v>
      </c>
      <c r="I29" s="22"/>
      <c r="J29" s="22">
        <f t="shared" si="5"/>
        <v>1931</v>
      </c>
      <c r="K29" s="22">
        <f t="shared" si="6"/>
        <v>231</v>
      </c>
      <c r="L29" s="22"/>
      <c r="M29" s="22">
        <f t="shared" si="7"/>
        <v>231</v>
      </c>
    </row>
    <row r="30" spans="1:13" ht="54">
      <c r="A30" s="16">
        <v>4</v>
      </c>
      <c r="B30" s="58" t="s">
        <v>403</v>
      </c>
      <c r="C30" s="16" t="s">
        <v>3</v>
      </c>
      <c r="D30" s="17" t="s">
        <v>165</v>
      </c>
      <c r="E30" s="22">
        <v>2764</v>
      </c>
      <c r="F30" s="22"/>
      <c r="G30" s="22">
        <f t="shared" si="4"/>
        <v>2764</v>
      </c>
      <c r="H30" s="22">
        <v>2327</v>
      </c>
      <c r="I30" s="22"/>
      <c r="J30" s="22">
        <f t="shared" si="5"/>
        <v>2327</v>
      </c>
      <c r="K30" s="22">
        <f t="shared" si="6"/>
        <v>-437</v>
      </c>
      <c r="L30" s="22"/>
      <c r="M30" s="22">
        <f t="shared" si="7"/>
        <v>-437</v>
      </c>
    </row>
    <row r="31" spans="1:13" ht="54">
      <c r="A31" s="16">
        <v>5</v>
      </c>
      <c r="B31" s="58" t="s">
        <v>402</v>
      </c>
      <c r="C31" s="16" t="s">
        <v>3</v>
      </c>
      <c r="D31" s="17" t="s">
        <v>165</v>
      </c>
      <c r="E31" s="22">
        <v>18300</v>
      </c>
      <c r="F31" s="22"/>
      <c r="G31" s="22">
        <f t="shared" si="4"/>
        <v>18300</v>
      </c>
      <c r="H31" s="22">
        <v>18022</v>
      </c>
      <c r="I31" s="22"/>
      <c r="J31" s="22">
        <f t="shared" si="5"/>
        <v>18022</v>
      </c>
      <c r="K31" s="22">
        <f t="shared" si="6"/>
        <v>-278</v>
      </c>
      <c r="L31" s="22"/>
      <c r="M31" s="22">
        <f t="shared" si="7"/>
        <v>-278</v>
      </c>
    </row>
    <row r="32" spans="1:13" ht="18">
      <c r="A32" s="16">
        <v>6</v>
      </c>
      <c r="B32" s="58" t="s">
        <v>401</v>
      </c>
      <c r="C32" s="16" t="s">
        <v>3</v>
      </c>
      <c r="D32" s="17" t="s">
        <v>165</v>
      </c>
      <c r="E32" s="22">
        <v>250</v>
      </c>
      <c r="F32" s="22"/>
      <c r="G32" s="22">
        <f t="shared" si="4"/>
        <v>250</v>
      </c>
      <c r="H32" s="22">
        <v>135</v>
      </c>
      <c r="I32" s="22"/>
      <c r="J32" s="22">
        <f t="shared" si="5"/>
        <v>135</v>
      </c>
      <c r="K32" s="22">
        <f t="shared" si="6"/>
        <v>-115</v>
      </c>
      <c r="L32" s="22"/>
      <c r="M32" s="22">
        <f t="shared" si="7"/>
        <v>-115</v>
      </c>
    </row>
    <row r="33" spans="1:13" ht="72">
      <c r="A33" s="16">
        <v>7</v>
      </c>
      <c r="B33" s="58" t="s">
        <v>400</v>
      </c>
      <c r="C33" s="16" t="s">
        <v>299</v>
      </c>
      <c r="D33" s="17" t="s">
        <v>165</v>
      </c>
      <c r="E33" s="22">
        <v>245350</v>
      </c>
      <c r="F33" s="22"/>
      <c r="G33" s="22">
        <f t="shared" si="4"/>
        <v>245350</v>
      </c>
      <c r="H33" s="22">
        <v>220963</v>
      </c>
      <c r="I33" s="22"/>
      <c r="J33" s="22">
        <f t="shared" si="5"/>
        <v>220963</v>
      </c>
      <c r="K33" s="22">
        <f t="shared" si="6"/>
        <v>-24387</v>
      </c>
      <c r="L33" s="22"/>
      <c r="M33" s="22">
        <f t="shared" si="7"/>
        <v>-24387</v>
      </c>
    </row>
    <row r="34" spans="1:13" ht="36">
      <c r="A34" s="16">
        <v>8</v>
      </c>
      <c r="B34" s="58" t="s">
        <v>399</v>
      </c>
      <c r="C34" s="16" t="s">
        <v>3</v>
      </c>
      <c r="D34" s="17" t="s">
        <v>398</v>
      </c>
      <c r="E34" s="22">
        <v>9</v>
      </c>
      <c r="F34" s="22">
        <v>4</v>
      </c>
      <c r="G34" s="22">
        <f t="shared" si="4"/>
        <v>13</v>
      </c>
      <c r="H34" s="22">
        <v>9</v>
      </c>
      <c r="I34" s="22">
        <v>4</v>
      </c>
      <c r="J34" s="22">
        <f t="shared" si="5"/>
        <v>13</v>
      </c>
      <c r="K34" s="22"/>
      <c r="L34" s="22"/>
      <c r="M34" s="22"/>
    </row>
    <row r="35" spans="1:13" ht="90">
      <c r="A35" s="16">
        <v>9</v>
      </c>
      <c r="B35" s="58" t="s">
        <v>397</v>
      </c>
      <c r="C35" s="16" t="s">
        <v>299</v>
      </c>
      <c r="D35" s="17" t="s">
        <v>165</v>
      </c>
      <c r="E35" s="22">
        <v>500</v>
      </c>
      <c r="F35" s="22">
        <v>300</v>
      </c>
      <c r="G35" s="22">
        <f t="shared" si="4"/>
        <v>800</v>
      </c>
      <c r="H35" s="22">
        <v>475</v>
      </c>
      <c r="I35" s="22">
        <v>328</v>
      </c>
      <c r="J35" s="22">
        <f t="shared" si="5"/>
        <v>803</v>
      </c>
      <c r="K35" s="22">
        <f>H35-E35</f>
        <v>-25</v>
      </c>
      <c r="L35" s="22">
        <f>I35-F35</f>
        <v>28</v>
      </c>
      <c r="M35" s="22">
        <f aca="true" t="shared" si="8" ref="M35:M40">K35+L35</f>
        <v>3</v>
      </c>
    </row>
    <row r="36" spans="1:13" ht="54">
      <c r="A36" s="16">
        <v>10</v>
      </c>
      <c r="B36" s="58" t="s">
        <v>396</v>
      </c>
      <c r="C36" s="16" t="s">
        <v>299</v>
      </c>
      <c r="D36" s="17" t="s">
        <v>165</v>
      </c>
      <c r="E36" s="22">
        <v>4</v>
      </c>
      <c r="F36" s="22"/>
      <c r="G36" s="22">
        <f t="shared" si="4"/>
        <v>4</v>
      </c>
      <c r="H36" s="22">
        <v>8</v>
      </c>
      <c r="I36" s="22"/>
      <c r="J36" s="22">
        <f t="shared" si="5"/>
        <v>8</v>
      </c>
      <c r="K36" s="22">
        <f>H36-E36</f>
        <v>4</v>
      </c>
      <c r="L36" s="22"/>
      <c r="M36" s="22">
        <f t="shared" si="8"/>
        <v>4</v>
      </c>
    </row>
    <row r="37" spans="1:13" ht="54">
      <c r="A37" s="16">
        <v>11</v>
      </c>
      <c r="B37" s="58" t="s">
        <v>395</v>
      </c>
      <c r="C37" s="16" t="s">
        <v>299</v>
      </c>
      <c r="D37" s="17" t="s">
        <v>165</v>
      </c>
      <c r="E37" s="22">
        <v>1600</v>
      </c>
      <c r="F37" s="22">
        <v>5200</v>
      </c>
      <c r="G37" s="22">
        <f t="shared" si="4"/>
        <v>6800</v>
      </c>
      <c r="H37" s="22">
        <v>1856</v>
      </c>
      <c r="I37" s="22">
        <v>3579</v>
      </c>
      <c r="J37" s="22">
        <f t="shared" si="5"/>
        <v>5435</v>
      </c>
      <c r="K37" s="22">
        <f>H37-E37</f>
        <v>256</v>
      </c>
      <c r="L37" s="22">
        <f>I37-F37</f>
        <v>-1621</v>
      </c>
      <c r="M37" s="22">
        <f t="shared" si="8"/>
        <v>-1365</v>
      </c>
    </row>
    <row r="38" spans="1:13" ht="54">
      <c r="A38" s="16">
        <v>12</v>
      </c>
      <c r="B38" s="58" t="s">
        <v>394</v>
      </c>
      <c r="C38" s="16" t="s">
        <v>299</v>
      </c>
      <c r="D38" s="17" t="s">
        <v>165</v>
      </c>
      <c r="E38" s="22">
        <v>120</v>
      </c>
      <c r="F38" s="22">
        <v>45</v>
      </c>
      <c r="G38" s="22">
        <f t="shared" si="4"/>
        <v>165</v>
      </c>
      <c r="H38" s="22">
        <v>327</v>
      </c>
      <c r="I38" s="22">
        <v>51</v>
      </c>
      <c r="J38" s="22">
        <f t="shared" si="5"/>
        <v>378</v>
      </c>
      <c r="K38" s="22">
        <f>H38-E38</f>
        <v>207</v>
      </c>
      <c r="L38" s="22">
        <f>I38-F38</f>
        <v>6</v>
      </c>
      <c r="M38" s="22">
        <f t="shared" si="8"/>
        <v>213</v>
      </c>
    </row>
    <row r="39" spans="1:13" ht="37.5" customHeight="1">
      <c r="A39" s="16">
        <v>13</v>
      </c>
      <c r="B39" s="58" t="s">
        <v>393</v>
      </c>
      <c r="C39" s="16" t="s">
        <v>299</v>
      </c>
      <c r="D39" s="17" t="s">
        <v>165</v>
      </c>
      <c r="E39" s="22">
        <v>1</v>
      </c>
      <c r="F39" s="22">
        <v>25</v>
      </c>
      <c r="G39" s="22">
        <f t="shared" si="4"/>
        <v>26</v>
      </c>
      <c r="H39" s="22"/>
      <c r="I39" s="22">
        <v>24</v>
      </c>
      <c r="J39" s="22">
        <f t="shared" si="5"/>
        <v>24</v>
      </c>
      <c r="K39" s="22">
        <f>H39-E39</f>
        <v>-1</v>
      </c>
      <c r="L39" s="22">
        <f>I39-F39</f>
        <v>-1</v>
      </c>
      <c r="M39" s="22">
        <f t="shared" si="8"/>
        <v>-2</v>
      </c>
    </row>
    <row r="40" spans="1:13" ht="36">
      <c r="A40" s="16">
        <v>14</v>
      </c>
      <c r="B40" s="58" t="s">
        <v>392</v>
      </c>
      <c r="C40" s="16" t="s">
        <v>3</v>
      </c>
      <c r="D40" s="17" t="s">
        <v>165</v>
      </c>
      <c r="E40" s="22">
        <v>115</v>
      </c>
      <c r="F40" s="22"/>
      <c r="G40" s="22">
        <f t="shared" si="4"/>
        <v>115</v>
      </c>
      <c r="H40" s="22">
        <v>118</v>
      </c>
      <c r="I40" s="22"/>
      <c r="J40" s="22">
        <f t="shared" si="5"/>
        <v>118</v>
      </c>
      <c r="K40" s="22">
        <f>H40-E40</f>
        <v>3</v>
      </c>
      <c r="L40" s="22"/>
      <c r="M40" s="22">
        <f t="shared" si="8"/>
        <v>3</v>
      </c>
    </row>
    <row r="41" spans="1:13" ht="90">
      <c r="A41" s="16">
        <v>15</v>
      </c>
      <c r="B41" s="58" t="s">
        <v>391</v>
      </c>
      <c r="C41" s="16" t="s">
        <v>299</v>
      </c>
      <c r="D41" s="17" t="s">
        <v>165</v>
      </c>
      <c r="E41" s="22">
        <v>240</v>
      </c>
      <c r="F41" s="22"/>
      <c r="G41" s="22">
        <f t="shared" si="4"/>
        <v>240</v>
      </c>
      <c r="H41" s="22">
        <v>240</v>
      </c>
      <c r="I41" s="22"/>
      <c r="J41" s="22">
        <f t="shared" si="5"/>
        <v>240</v>
      </c>
      <c r="K41" s="22"/>
      <c r="L41" s="22"/>
      <c r="M41" s="22"/>
    </row>
    <row r="42" spans="1:13" ht="72">
      <c r="A42" s="16">
        <v>16</v>
      </c>
      <c r="B42" s="58" t="s">
        <v>390</v>
      </c>
      <c r="C42" s="16" t="s">
        <v>299</v>
      </c>
      <c r="D42" s="17" t="s">
        <v>165</v>
      </c>
      <c r="E42" s="22">
        <v>19</v>
      </c>
      <c r="F42" s="22"/>
      <c r="G42" s="22">
        <f t="shared" si="4"/>
        <v>19</v>
      </c>
      <c r="H42" s="22">
        <v>21</v>
      </c>
      <c r="I42" s="22"/>
      <c r="J42" s="22">
        <f t="shared" si="5"/>
        <v>21</v>
      </c>
      <c r="K42" s="22">
        <f>H42-E42</f>
        <v>2</v>
      </c>
      <c r="L42" s="22"/>
      <c r="M42" s="22">
        <f>K42+L42</f>
        <v>2</v>
      </c>
    </row>
    <row r="43" spans="1:13" ht="54">
      <c r="A43" s="16">
        <v>17</v>
      </c>
      <c r="B43" s="58" t="s">
        <v>389</v>
      </c>
      <c r="C43" s="16" t="s">
        <v>299</v>
      </c>
      <c r="D43" s="17" t="s">
        <v>388</v>
      </c>
      <c r="E43" s="22">
        <v>10000</v>
      </c>
      <c r="F43" s="22"/>
      <c r="G43" s="22">
        <f t="shared" si="4"/>
        <v>10000</v>
      </c>
      <c r="H43" s="22">
        <v>8700</v>
      </c>
      <c r="I43" s="22"/>
      <c r="J43" s="22">
        <f t="shared" si="5"/>
        <v>8700</v>
      </c>
      <c r="K43" s="22">
        <f>H43-E43</f>
        <v>-1300</v>
      </c>
      <c r="L43" s="22"/>
      <c r="M43" s="22">
        <f>K43+L43</f>
        <v>-1300</v>
      </c>
    </row>
    <row r="44" spans="1:13" ht="36">
      <c r="A44" s="16">
        <v>18</v>
      </c>
      <c r="B44" s="58" t="s">
        <v>387</v>
      </c>
      <c r="C44" s="16" t="s">
        <v>3</v>
      </c>
      <c r="D44" s="17" t="s">
        <v>165</v>
      </c>
      <c r="E44" s="22">
        <v>158</v>
      </c>
      <c r="F44" s="22"/>
      <c r="G44" s="22">
        <f t="shared" si="4"/>
        <v>158</v>
      </c>
      <c r="H44" s="22">
        <v>146</v>
      </c>
      <c r="I44" s="22"/>
      <c r="J44" s="22">
        <f t="shared" si="5"/>
        <v>146</v>
      </c>
      <c r="K44" s="22">
        <f>H44-E44</f>
        <v>-12</v>
      </c>
      <c r="L44" s="22"/>
      <c r="M44" s="22"/>
    </row>
    <row r="45" spans="1:13" ht="36">
      <c r="A45" s="16">
        <v>19</v>
      </c>
      <c r="B45" s="58" t="s">
        <v>386</v>
      </c>
      <c r="C45" s="16" t="s">
        <v>3</v>
      </c>
      <c r="D45" s="17" t="s">
        <v>165</v>
      </c>
      <c r="E45" s="22">
        <v>64</v>
      </c>
      <c r="F45" s="22"/>
      <c r="G45" s="22">
        <f t="shared" si="4"/>
        <v>64</v>
      </c>
      <c r="H45" s="22">
        <v>61</v>
      </c>
      <c r="I45" s="22"/>
      <c r="J45" s="22">
        <f t="shared" si="5"/>
        <v>61</v>
      </c>
      <c r="K45" s="22">
        <f>H45-E45</f>
        <v>-3</v>
      </c>
      <c r="L45" s="22"/>
      <c r="M45" s="22">
        <f>K45+L45</f>
        <v>-3</v>
      </c>
    </row>
    <row r="46" spans="1:13" ht="54">
      <c r="A46" s="16">
        <v>20</v>
      </c>
      <c r="B46" s="58" t="s">
        <v>385</v>
      </c>
      <c r="C46" s="16" t="s">
        <v>3</v>
      </c>
      <c r="D46" s="17" t="s">
        <v>165</v>
      </c>
      <c r="E46" s="22">
        <v>112</v>
      </c>
      <c r="F46" s="22"/>
      <c r="G46" s="22">
        <f t="shared" si="4"/>
        <v>112</v>
      </c>
      <c r="H46" s="22">
        <v>117</v>
      </c>
      <c r="I46" s="22"/>
      <c r="J46" s="22">
        <f t="shared" si="5"/>
        <v>117</v>
      </c>
      <c r="K46" s="22">
        <f>H46-E46</f>
        <v>5</v>
      </c>
      <c r="L46" s="22"/>
      <c r="M46" s="22">
        <f>K46+L46</f>
        <v>5</v>
      </c>
    </row>
    <row r="47" spans="1:13" ht="54">
      <c r="A47" s="16">
        <v>21</v>
      </c>
      <c r="B47" s="58" t="s">
        <v>384</v>
      </c>
      <c r="C47" s="16" t="s">
        <v>3</v>
      </c>
      <c r="D47" s="17" t="s">
        <v>165</v>
      </c>
      <c r="E47" s="22">
        <v>910</v>
      </c>
      <c r="F47" s="22"/>
      <c r="G47" s="22">
        <f t="shared" si="4"/>
        <v>910</v>
      </c>
      <c r="H47" s="22">
        <v>910</v>
      </c>
      <c r="I47" s="22"/>
      <c r="J47" s="22">
        <f t="shared" si="5"/>
        <v>910</v>
      </c>
      <c r="K47" s="22"/>
      <c r="L47" s="22"/>
      <c r="M47" s="22"/>
    </row>
    <row r="48" spans="1:13" ht="39" customHeight="1">
      <c r="A48" s="16">
        <v>22</v>
      </c>
      <c r="B48" s="58" t="s">
        <v>383</v>
      </c>
      <c r="C48" s="16" t="s">
        <v>3</v>
      </c>
      <c r="D48" s="17" t="s">
        <v>165</v>
      </c>
      <c r="E48" s="22">
        <v>482</v>
      </c>
      <c r="F48" s="22"/>
      <c r="G48" s="22">
        <f t="shared" si="4"/>
        <v>482</v>
      </c>
      <c r="H48" s="22">
        <v>382</v>
      </c>
      <c r="I48" s="22"/>
      <c r="J48" s="22">
        <f t="shared" si="5"/>
        <v>382</v>
      </c>
      <c r="K48" s="22">
        <f>H48-E48</f>
        <v>-100</v>
      </c>
      <c r="L48" s="22"/>
      <c r="M48" s="22">
        <f>K48+L48</f>
        <v>-100</v>
      </c>
    </row>
    <row r="49" spans="1:13" ht="54">
      <c r="A49" s="16">
        <v>23</v>
      </c>
      <c r="B49" s="58" t="s">
        <v>382</v>
      </c>
      <c r="C49" s="16" t="s">
        <v>3</v>
      </c>
      <c r="D49" s="17" t="s">
        <v>165</v>
      </c>
      <c r="E49" s="22">
        <v>21</v>
      </c>
      <c r="F49" s="22"/>
      <c r="G49" s="22">
        <f t="shared" si="4"/>
        <v>21</v>
      </c>
      <c r="H49" s="22">
        <v>21</v>
      </c>
      <c r="I49" s="22"/>
      <c r="J49" s="22">
        <f t="shared" si="5"/>
        <v>21</v>
      </c>
      <c r="K49" s="22">
        <f>H49-E49</f>
        <v>0</v>
      </c>
      <c r="L49" s="22"/>
      <c r="M49" s="22">
        <f>K49+L49</f>
        <v>0</v>
      </c>
    </row>
    <row r="50" spans="1:13" ht="72">
      <c r="A50" s="16">
        <v>24</v>
      </c>
      <c r="B50" s="58" t="s">
        <v>381</v>
      </c>
      <c r="C50" s="16" t="s">
        <v>3</v>
      </c>
      <c r="D50" s="17" t="s">
        <v>165</v>
      </c>
      <c r="E50" s="22">
        <v>28020</v>
      </c>
      <c r="F50" s="22"/>
      <c r="G50" s="22">
        <f t="shared" si="4"/>
        <v>28020</v>
      </c>
      <c r="H50" s="22">
        <v>26065</v>
      </c>
      <c r="I50" s="22"/>
      <c r="J50" s="22">
        <f t="shared" si="5"/>
        <v>26065</v>
      </c>
      <c r="K50" s="22"/>
      <c r="L50" s="22"/>
      <c r="M50" s="22"/>
    </row>
    <row r="51" spans="1:13" ht="54">
      <c r="A51" s="16">
        <v>25</v>
      </c>
      <c r="B51" s="58" t="s">
        <v>380</v>
      </c>
      <c r="C51" s="16" t="s">
        <v>243</v>
      </c>
      <c r="D51" s="17" t="s">
        <v>353</v>
      </c>
      <c r="E51" s="22">
        <v>9062.5</v>
      </c>
      <c r="F51" s="22"/>
      <c r="G51" s="22">
        <f t="shared" si="4"/>
        <v>9062.5</v>
      </c>
      <c r="H51" s="22">
        <f>SUM(F51:G51)</f>
        <v>9062.5</v>
      </c>
      <c r="I51" s="22"/>
      <c r="J51" s="22">
        <f t="shared" si="5"/>
        <v>9062.5</v>
      </c>
      <c r="K51" s="22">
        <f>H51-E51</f>
        <v>0</v>
      </c>
      <c r="L51" s="22"/>
      <c r="M51" s="22">
        <f>K51+L51</f>
        <v>0</v>
      </c>
    </row>
    <row r="52" spans="1:13" ht="54">
      <c r="A52" s="16">
        <v>26</v>
      </c>
      <c r="B52" s="58" t="s">
        <v>379</v>
      </c>
      <c r="C52" s="16" t="s">
        <v>243</v>
      </c>
      <c r="D52" s="17" t="s">
        <v>353</v>
      </c>
      <c r="E52" s="22">
        <v>21304.2</v>
      </c>
      <c r="F52" s="22"/>
      <c r="G52" s="22">
        <f t="shared" si="4"/>
        <v>21304.2</v>
      </c>
      <c r="H52" s="22">
        <v>21304.2</v>
      </c>
      <c r="I52" s="22"/>
      <c r="J52" s="22">
        <f t="shared" si="5"/>
        <v>21304.2</v>
      </c>
      <c r="K52" s="22">
        <f>H52-E52</f>
        <v>0</v>
      </c>
      <c r="L52" s="22"/>
      <c r="M52" s="22">
        <f>K52+L52</f>
        <v>0</v>
      </c>
    </row>
    <row r="53" spans="1:13" ht="54">
      <c r="A53" s="16">
        <v>27</v>
      </c>
      <c r="B53" s="58" t="s">
        <v>378</v>
      </c>
      <c r="C53" s="16" t="s">
        <v>377</v>
      </c>
      <c r="D53" s="17" t="s">
        <v>353</v>
      </c>
      <c r="E53" s="22">
        <v>1000</v>
      </c>
      <c r="F53" s="22"/>
      <c r="G53" s="22">
        <f t="shared" si="4"/>
        <v>1000</v>
      </c>
      <c r="H53" s="22">
        <v>1000</v>
      </c>
      <c r="I53" s="22"/>
      <c r="J53" s="22">
        <f t="shared" si="5"/>
        <v>1000</v>
      </c>
      <c r="K53" s="22">
        <f>H53-E53</f>
        <v>0</v>
      </c>
      <c r="L53" s="22"/>
      <c r="M53" s="22">
        <f>K53+L53</f>
        <v>0</v>
      </c>
    </row>
    <row r="54" spans="1:13" ht="36">
      <c r="A54" s="16">
        <v>28</v>
      </c>
      <c r="B54" s="58" t="s">
        <v>376</v>
      </c>
      <c r="C54" s="16" t="s">
        <v>243</v>
      </c>
      <c r="D54" s="17" t="s">
        <v>374</v>
      </c>
      <c r="E54" s="22">
        <v>4968.7</v>
      </c>
      <c r="F54" s="22"/>
      <c r="G54" s="22">
        <f t="shared" si="4"/>
        <v>4968.7</v>
      </c>
      <c r="H54" s="22">
        <v>4968.7</v>
      </c>
      <c r="I54" s="22"/>
      <c r="J54" s="22">
        <f t="shared" si="5"/>
        <v>4968.7</v>
      </c>
      <c r="K54" s="22">
        <f>H54-E54</f>
        <v>0</v>
      </c>
      <c r="L54" s="22"/>
      <c r="M54" s="22">
        <f>K54+L54</f>
        <v>0</v>
      </c>
    </row>
    <row r="55" spans="1:13" ht="54">
      <c r="A55" s="16">
        <v>29</v>
      </c>
      <c r="B55" s="58" t="s">
        <v>375</v>
      </c>
      <c r="C55" s="16" t="s">
        <v>3</v>
      </c>
      <c r="D55" s="17" t="s">
        <v>374</v>
      </c>
      <c r="E55" s="22">
        <v>2</v>
      </c>
      <c r="F55" s="22"/>
      <c r="G55" s="22">
        <f t="shared" si="4"/>
        <v>2</v>
      </c>
      <c r="H55" s="22">
        <v>2</v>
      </c>
      <c r="I55" s="22"/>
      <c r="J55" s="22">
        <f t="shared" si="5"/>
        <v>2</v>
      </c>
      <c r="K55" s="22"/>
      <c r="L55" s="22"/>
      <c r="M55" s="22"/>
    </row>
    <row r="56" spans="1:13" ht="37.5" customHeight="1">
      <c r="A56" s="16">
        <v>30</v>
      </c>
      <c r="B56" s="58" t="s">
        <v>373</v>
      </c>
      <c r="C56" s="16" t="s">
        <v>3</v>
      </c>
      <c r="D56" s="17" t="s">
        <v>353</v>
      </c>
      <c r="E56" s="22">
        <v>5000</v>
      </c>
      <c r="F56" s="22"/>
      <c r="G56" s="22">
        <f t="shared" si="4"/>
        <v>5000</v>
      </c>
      <c r="H56" s="22"/>
      <c r="I56" s="22"/>
      <c r="J56" s="22"/>
      <c r="K56" s="22">
        <f>H56-E56</f>
        <v>-5000</v>
      </c>
      <c r="L56" s="22"/>
      <c r="M56" s="22">
        <f>K56+L56</f>
        <v>-5000</v>
      </c>
    </row>
    <row r="57" spans="1:13" ht="18">
      <c r="A57" s="91" t="s">
        <v>37</v>
      </c>
      <c r="B57" s="92" t="s">
        <v>288</v>
      </c>
      <c r="C57" s="16"/>
      <c r="D57" s="16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44">
      <c r="A58" s="16">
        <v>1</v>
      </c>
      <c r="B58" s="58" t="s">
        <v>372</v>
      </c>
      <c r="C58" s="16" t="s">
        <v>6</v>
      </c>
      <c r="D58" s="17" t="s">
        <v>165</v>
      </c>
      <c r="E58" s="22">
        <v>9943</v>
      </c>
      <c r="F58" s="22">
        <v>9943</v>
      </c>
      <c r="G58" s="22"/>
      <c r="H58" s="22">
        <v>9943</v>
      </c>
      <c r="I58" s="22">
        <v>9943</v>
      </c>
      <c r="J58" s="22"/>
      <c r="K58" s="22"/>
      <c r="L58" s="22"/>
      <c r="M58" s="22"/>
    </row>
    <row r="59" spans="1:13" ht="72">
      <c r="A59" s="16">
        <v>2</v>
      </c>
      <c r="B59" s="58" t="s">
        <v>371</v>
      </c>
      <c r="C59" s="16" t="s">
        <v>6</v>
      </c>
      <c r="D59" s="17" t="s">
        <v>165</v>
      </c>
      <c r="E59" s="22">
        <v>172</v>
      </c>
      <c r="F59" s="22"/>
      <c r="G59" s="22"/>
      <c r="H59" s="22">
        <v>172</v>
      </c>
      <c r="I59" s="22"/>
      <c r="J59" s="22"/>
      <c r="K59" s="22"/>
      <c r="L59" s="22"/>
      <c r="M59" s="22"/>
    </row>
    <row r="60" spans="1:13" ht="36">
      <c r="A60" s="16">
        <v>3</v>
      </c>
      <c r="B60" s="58" t="s">
        <v>88</v>
      </c>
      <c r="C60" s="16" t="s">
        <v>6</v>
      </c>
      <c r="D60" s="17" t="s">
        <v>165</v>
      </c>
      <c r="E60" s="22">
        <v>9034</v>
      </c>
      <c r="F60" s="22">
        <v>7993</v>
      </c>
      <c r="G60" s="22"/>
      <c r="H60" s="22">
        <v>7868</v>
      </c>
      <c r="I60" s="22">
        <v>7993</v>
      </c>
      <c r="J60" s="22"/>
      <c r="K60" s="22">
        <f>H60-E60</f>
        <v>-1166</v>
      </c>
      <c r="L60" s="22"/>
      <c r="M60" s="22"/>
    </row>
    <row r="61" spans="1:13" ht="162">
      <c r="A61" s="16">
        <v>4</v>
      </c>
      <c r="B61" s="58" t="s">
        <v>370</v>
      </c>
      <c r="C61" s="16" t="s">
        <v>6</v>
      </c>
      <c r="D61" s="17" t="s">
        <v>165</v>
      </c>
      <c r="E61" s="22">
        <v>12393</v>
      </c>
      <c r="F61" s="22">
        <v>12393</v>
      </c>
      <c r="G61" s="22"/>
      <c r="H61" s="22">
        <v>13273</v>
      </c>
      <c r="I61" s="22">
        <v>13273</v>
      </c>
      <c r="J61" s="22"/>
      <c r="K61" s="22">
        <f>H61-E61</f>
        <v>880</v>
      </c>
      <c r="L61" s="22"/>
      <c r="M61" s="22"/>
    </row>
    <row r="62" spans="1:13" ht="108">
      <c r="A62" s="16">
        <v>5</v>
      </c>
      <c r="B62" s="58" t="s">
        <v>369</v>
      </c>
      <c r="C62" s="16" t="s">
        <v>6</v>
      </c>
      <c r="D62" s="17" t="s">
        <v>165</v>
      </c>
      <c r="E62" s="22">
        <v>74314</v>
      </c>
      <c r="F62" s="22">
        <v>74314</v>
      </c>
      <c r="G62" s="22"/>
      <c r="H62" s="22">
        <v>49466</v>
      </c>
      <c r="I62" s="22">
        <v>29041</v>
      </c>
      <c r="J62" s="22"/>
      <c r="K62" s="22">
        <f>H62-E62</f>
        <v>-24848</v>
      </c>
      <c r="L62" s="22">
        <f>I62-F62</f>
        <v>-45273</v>
      </c>
      <c r="M62" s="22"/>
    </row>
    <row r="63" spans="1:13" ht="72">
      <c r="A63" s="16">
        <v>6</v>
      </c>
      <c r="B63" s="58" t="s">
        <v>368</v>
      </c>
      <c r="C63" s="16" t="s">
        <v>6</v>
      </c>
      <c r="D63" s="17" t="s">
        <v>165</v>
      </c>
      <c r="E63" s="22">
        <v>1376</v>
      </c>
      <c r="F63" s="22"/>
      <c r="G63" s="22"/>
      <c r="H63" s="22">
        <v>1376</v>
      </c>
      <c r="I63" s="22"/>
      <c r="J63" s="22"/>
      <c r="K63" s="22"/>
      <c r="L63" s="22"/>
      <c r="M63" s="22"/>
    </row>
    <row r="64" spans="1:13" ht="70.5" customHeight="1">
      <c r="A64" s="16">
        <v>7</v>
      </c>
      <c r="B64" s="58" t="s">
        <v>367</v>
      </c>
      <c r="C64" s="16" t="s">
        <v>4</v>
      </c>
      <c r="D64" s="17" t="s">
        <v>165</v>
      </c>
      <c r="E64" s="22">
        <v>174.6</v>
      </c>
      <c r="F64" s="22">
        <v>196.4</v>
      </c>
      <c r="G64" s="22"/>
      <c r="H64" s="22">
        <v>252.4</v>
      </c>
      <c r="I64" s="22">
        <v>70</v>
      </c>
      <c r="J64" s="22"/>
      <c r="K64" s="22">
        <f>H64-E64</f>
        <v>77.80000000000001</v>
      </c>
      <c r="L64" s="22">
        <f>I64-F64</f>
        <v>-126.4</v>
      </c>
      <c r="M64" s="22"/>
    </row>
    <row r="65" spans="1:13" ht="54">
      <c r="A65" s="16">
        <v>8</v>
      </c>
      <c r="B65" s="58" t="s">
        <v>366</v>
      </c>
      <c r="C65" s="16" t="s">
        <v>6</v>
      </c>
      <c r="D65" s="17" t="s">
        <v>165</v>
      </c>
      <c r="E65" s="22">
        <v>55</v>
      </c>
      <c r="F65" s="22"/>
      <c r="G65" s="22"/>
      <c r="H65" s="22">
        <v>55</v>
      </c>
      <c r="I65" s="22"/>
      <c r="J65" s="22"/>
      <c r="K65" s="22"/>
      <c r="L65" s="22"/>
      <c r="M65" s="22"/>
    </row>
    <row r="66" spans="1:13" ht="36">
      <c r="A66" s="16">
        <v>9</v>
      </c>
      <c r="B66" s="58" t="s">
        <v>365</v>
      </c>
      <c r="C66" s="16" t="s">
        <v>4</v>
      </c>
      <c r="D66" s="17" t="s">
        <v>165</v>
      </c>
      <c r="E66" s="22">
        <v>10302</v>
      </c>
      <c r="F66" s="22"/>
      <c r="G66" s="22"/>
      <c r="H66" s="22">
        <v>5726</v>
      </c>
      <c r="I66" s="22"/>
      <c r="J66" s="22"/>
      <c r="K66" s="22">
        <f>H66-E66</f>
        <v>-4576</v>
      </c>
      <c r="L66" s="22"/>
      <c r="M66" s="22"/>
    </row>
    <row r="67" spans="1:13" ht="54">
      <c r="A67" s="16">
        <v>10</v>
      </c>
      <c r="B67" s="58" t="s">
        <v>364</v>
      </c>
      <c r="C67" s="16" t="s">
        <v>4</v>
      </c>
      <c r="D67" s="17" t="s">
        <v>165</v>
      </c>
      <c r="E67" s="22">
        <v>363</v>
      </c>
      <c r="F67" s="22"/>
      <c r="G67" s="22"/>
      <c r="H67" s="22">
        <v>335</v>
      </c>
      <c r="I67" s="22"/>
      <c r="J67" s="22"/>
      <c r="K67" s="22">
        <f>H67-E67</f>
        <v>-28</v>
      </c>
      <c r="L67" s="22"/>
      <c r="M67" s="22"/>
    </row>
    <row r="68" spans="1:13" ht="54">
      <c r="A68" s="16">
        <v>11</v>
      </c>
      <c r="B68" s="58" t="s">
        <v>363</v>
      </c>
      <c r="C68" s="16" t="s">
        <v>4</v>
      </c>
      <c r="D68" s="17" t="s">
        <v>165</v>
      </c>
      <c r="E68" s="22">
        <v>1765</v>
      </c>
      <c r="F68" s="22"/>
      <c r="G68" s="22"/>
      <c r="H68" s="22">
        <v>1280</v>
      </c>
      <c r="I68" s="22"/>
      <c r="J68" s="22"/>
      <c r="K68" s="22"/>
      <c r="L68" s="22"/>
      <c r="M68" s="22"/>
    </row>
    <row r="69" spans="1:13" ht="54">
      <c r="A69" s="16">
        <v>12</v>
      </c>
      <c r="B69" s="58" t="s">
        <v>362</v>
      </c>
      <c r="C69" s="16" t="s">
        <v>4</v>
      </c>
      <c r="D69" s="17" t="s">
        <v>165</v>
      </c>
      <c r="E69" s="22">
        <v>33</v>
      </c>
      <c r="F69" s="22"/>
      <c r="G69" s="22"/>
      <c r="H69" s="22">
        <v>33</v>
      </c>
      <c r="I69" s="22"/>
      <c r="J69" s="22"/>
      <c r="K69" s="22"/>
      <c r="L69" s="22"/>
      <c r="M69" s="22"/>
    </row>
    <row r="70" spans="1:13" ht="36">
      <c r="A70" s="16">
        <v>13</v>
      </c>
      <c r="B70" s="58" t="s">
        <v>361</v>
      </c>
      <c r="C70" s="16" t="s">
        <v>4</v>
      </c>
      <c r="D70" s="17" t="s">
        <v>165</v>
      </c>
      <c r="E70" s="22">
        <v>41.9</v>
      </c>
      <c r="F70" s="22"/>
      <c r="G70" s="22"/>
      <c r="H70" s="22">
        <v>47.3</v>
      </c>
      <c r="I70" s="22"/>
      <c r="J70" s="22"/>
      <c r="K70" s="22">
        <f>H70-E70</f>
        <v>5.399999999999999</v>
      </c>
      <c r="L70" s="22"/>
      <c r="M70" s="22"/>
    </row>
    <row r="71" spans="1:13" ht="54">
      <c r="A71" s="16">
        <v>14</v>
      </c>
      <c r="B71" s="58" t="s">
        <v>360</v>
      </c>
      <c r="C71" s="16" t="s">
        <v>4</v>
      </c>
      <c r="D71" s="17" t="s">
        <v>165</v>
      </c>
      <c r="E71" s="22">
        <v>1081.3</v>
      </c>
      <c r="F71" s="22"/>
      <c r="G71" s="22"/>
      <c r="H71" s="22">
        <v>1081.3</v>
      </c>
      <c r="I71" s="22"/>
      <c r="J71" s="22"/>
      <c r="K71" s="22"/>
      <c r="L71" s="22"/>
      <c r="M71" s="22"/>
    </row>
    <row r="72" spans="1:13" ht="108">
      <c r="A72" s="16">
        <v>15</v>
      </c>
      <c r="B72" s="58" t="s">
        <v>359</v>
      </c>
      <c r="C72" s="16" t="s">
        <v>4</v>
      </c>
      <c r="D72" s="17" t="s">
        <v>353</v>
      </c>
      <c r="E72" s="22">
        <v>1.6</v>
      </c>
      <c r="F72" s="22"/>
      <c r="G72" s="22"/>
      <c r="H72" s="22">
        <v>1.6</v>
      </c>
      <c r="I72" s="22"/>
      <c r="J72" s="22"/>
      <c r="K72" s="22"/>
      <c r="L72" s="22"/>
      <c r="M72" s="22"/>
    </row>
    <row r="73" spans="1:13" ht="54">
      <c r="A73" s="16">
        <v>16</v>
      </c>
      <c r="B73" s="58" t="s">
        <v>358</v>
      </c>
      <c r="C73" s="16" t="s">
        <v>4</v>
      </c>
      <c r="D73" s="17" t="s">
        <v>353</v>
      </c>
      <c r="E73" s="22">
        <v>1.7</v>
      </c>
      <c r="F73" s="22"/>
      <c r="G73" s="22"/>
      <c r="H73" s="22">
        <v>1.7</v>
      </c>
      <c r="I73" s="22"/>
      <c r="J73" s="22"/>
      <c r="K73" s="22"/>
      <c r="L73" s="22"/>
      <c r="M73" s="22"/>
    </row>
    <row r="74" spans="1:13" ht="54">
      <c r="A74" s="16">
        <v>17</v>
      </c>
      <c r="B74" s="58" t="s">
        <v>357</v>
      </c>
      <c r="C74" s="16" t="s">
        <v>4</v>
      </c>
      <c r="D74" s="17" t="s">
        <v>353</v>
      </c>
      <c r="E74" s="22">
        <v>1</v>
      </c>
      <c r="F74" s="22"/>
      <c r="G74" s="22"/>
      <c r="H74" s="22">
        <v>1</v>
      </c>
      <c r="I74" s="22"/>
      <c r="J74" s="22"/>
      <c r="K74" s="22"/>
      <c r="L74" s="22"/>
      <c r="M74" s="22"/>
    </row>
    <row r="75" spans="1:13" ht="72">
      <c r="A75" s="16">
        <v>18</v>
      </c>
      <c r="B75" s="58" t="s">
        <v>356</v>
      </c>
      <c r="C75" s="16" t="s">
        <v>4</v>
      </c>
      <c r="D75" s="17" t="s">
        <v>353</v>
      </c>
      <c r="E75" s="22">
        <v>4.6</v>
      </c>
      <c r="F75" s="22"/>
      <c r="G75" s="22"/>
      <c r="H75" s="22">
        <v>4.1</v>
      </c>
      <c r="I75" s="22"/>
      <c r="J75" s="22"/>
      <c r="K75" s="22">
        <f>H75-E75</f>
        <v>-0.5</v>
      </c>
      <c r="L75" s="22"/>
      <c r="M75" s="22"/>
    </row>
    <row r="76" spans="1:13" ht="54">
      <c r="A76" s="16">
        <v>19</v>
      </c>
      <c r="B76" s="58" t="s">
        <v>355</v>
      </c>
      <c r="C76" s="16" t="s">
        <v>4</v>
      </c>
      <c r="D76" s="17" t="s">
        <v>353</v>
      </c>
      <c r="E76" s="22">
        <v>1.3</v>
      </c>
      <c r="F76" s="22"/>
      <c r="G76" s="22"/>
      <c r="H76" s="22">
        <v>1.3</v>
      </c>
      <c r="I76" s="22"/>
      <c r="J76" s="22"/>
      <c r="K76" s="22"/>
      <c r="L76" s="22"/>
      <c r="M76" s="22"/>
    </row>
    <row r="77" spans="1:13" ht="54">
      <c r="A77" s="16">
        <v>20</v>
      </c>
      <c r="B77" s="58" t="s">
        <v>354</v>
      </c>
      <c r="C77" s="16" t="s">
        <v>4</v>
      </c>
      <c r="D77" s="17" t="s">
        <v>353</v>
      </c>
      <c r="E77" s="22">
        <v>1.3</v>
      </c>
      <c r="F77" s="22"/>
      <c r="G77" s="22"/>
      <c r="H77" s="22">
        <v>1.3</v>
      </c>
      <c r="I77" s="22"/>
      <c r="J77" s="22"/>
      <c r="K77" s="22"/>
      <c r="L77" s="22"/>
      <c r="M77" s="22"/>
    </row>
    <row r="78" spans="1:13" ht="18">
      <c r="A78" s="91" t="s">
        <v>41</v>
      </c>
      <c r="B78" s="92" t="s">
        <v>7</v>
      </c>
      <c r="C78" s="16"/>
      <c r="D78" s="16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90">
      <c r="A79" s="16">
        <v>1</v>
      </c>
      <c r="B79" s="58" t="s">
        <v>352</v>
      </c>
      <c r="C79" s="16" t="s">
        <v>8</v>
      </c>
      <c r="D79" s="17" t="s">
        <v>165</v>
      </c>
      <c r="E79" s="22">
        <v>100</v>
      </c>
      <c r="F79" s="22"/>
      <c r="G79" s="22"/>
      <c r="H79" s="22">
        <v>100</v>
      </c>
      <c r="I79" s="22"/>
      <c r="J79" s="22"/>
      <c r="K79" s="22"/>
      <c r="L79" s="22"/>
      <c r="M79" s="22"/>
    </row>
    <row r="80" spans="1:13" ht="72">
      <c r="A80" s="16">
        <v>2</v>
      </c>
      <c r="B80" s="58" t="s">
        <v>351</v>
      </c>
      <c r="C80" s="16" t="s">
        <v>8</v>
      </c>
      <c r="D80" s="17" t="s">
        <v>165</v>
      </c>
      <c r="E80" s="22">
        <v>100</v>
      </c>
      <c r="F80" s="22"/>
      <c r="G80" s="22"/>
      <c r="H80" s="22">
        <v>100</v>
      </c>
      <c r="I80" s="22"/>
      <c r="J80" s="22"/>
      <c r="K80" s="22"/>
      <c r="L80" s="22"/>
      <c r="M80" s="22"/>
    </row>
    <row r="81" spans="1:13" ht="54">
      <c r="A81" s="16">
        <v>3</v>
      </c>
      <c r="B81" s="58" t="s">
        <v>350</v>
      </c>
      <c r="C81" s="16" t="s">
        <v>8</v>
      </c>
      <c r="D81" s="17" t="s">
        <v>165</v>
      </c>
      <c r="E81" s="22">
        <v>100</v>
      </c>
      <c r="F81" s="22">
        <v>100</v>
      </c>
      <c r="G81" s="22"/>
      <c r="H81" s="22">
        <v>100</v>
      </c>
      <c r="I81" s="22">
        <v>100</v>
      </c>
      <c r="J81" s="22"/>
      <c r="K81" s="22"/>
      <c r="L81" s="22"/>
      <c r="M81" s="22"/>
    </row>
    <row r="82" spans="1:13" ht="72">
      <c r="A82" s="16">
        <v>4</v>
      </c>
      <c r="B82" s="58" t="s">
        <v>349</v>
      </c>
      <c r="C82" s="16" t="s">
        <v>8</v>
      </c>
      <c r="D82" s="17" t="s">
        <v>165</v>
      </c>
      <c r="E82" s="22">
        <v>10</v>
      </c>
      <c r="F82" s="22"/>
      <c r="G82" s="22"/>
      <c r="H82" s="22">
        <v>13</v>
      </c>
      <c r="I82" s="22"/>
      <c r="J82" s="22"/>
      <c r="K82" s="22">
        <f>H82-E82</f>
        <v>3</v>
      </c>
      <c r="L82" s="22"/>
      <c r="M82" s="22"/>
    </row>
    <row r="83" spans="1:13" ht="126">
      <c r="A83" s="16">
        <v>5</v>
      </c>
      <c r="B83" s="58" t="s">
        <v>348</v>
      </c>
      <c r="C83" s="16" t="s">
        <v>8</v>
      </c>
      <c r="D83" s="17" t="s">
        <v>165</v>
      </c>
      <c r="E83" s="22">
        <v>100</v>
      </c>
      <c r="F83" s="22">
        <v>100</v>
      </c>
      <c r="G83" s="22"/>
      <c r="H83" s="22">
        <v>100</v>
      </c>
      <c r="I83" s="22">
        <v>100</v>
      </c>
      <c r="J83" s="22"/>
      <c r="K83" s="22"/>
      <c r="L83" s="22"/>
      <c r="M83" s="22"/>
    </row>
    <row r="84" spans="1:13" ht="72">
      <c r="A84" s="16">
        <v>6</v>
      </c>
      <c r="B84" s="58" t="s">
        <v>347</v>
      </c>
      <c r="C84" s="16" t="s">
        <v>8</v>
      </c>
      <c r="D84" s="17" t="s">
        <v>165</v>
      </c>
      <c r="E84" s="22">
        <v>100</v>
      </c>
      <c r="F84" s="22"/>
      <c r="G84" s="22"/>
      <c r="H84" s="22">
        <v>87</v>
      </c>
      <c r="I84" s="22"/>
      <c r="J84" s="22"/>
      <c r="K84" s="22">
        <f>H84-E84</f>
        <v>-13</v>
      </c>
      <c r="L84" s="22"/>
      <c r="M84" s="22"/>
    </row>
    <row r="85" spans="1:13" ht="54">
      <c r="A85" s="16">
        <v>7</v>
      </c>
      <c r="B85" s="58" t="s">
        <v>346</v>
      </c>
      <c r="C85" s="16" t="s">
        <v>8</v>
      </c>
      <c r="D85" s="17" t="s">
        <v>165</v>
      </c>
      <c r="E85" s="22">
        <v>63.7</v>
      </c>
      <c r="F85" s="22"/>
      <c r="G85" s="22"/>
      <c r="H85" s="22">
        <v>57.5</v>
      </c>
      <c r="I85" s="22"/>
      <c r="J85" s="22"/>
      <c r="K85" s="22">
        <f>H85-E85</f>
        <v>-6.200000000000003</v>
      </c>
      <c r="L85" s="22"/>
      <c r="M85" s="22"/>
    </row>
    <row r="86" spans="1:13" ht="54">
      <c r="A86" s="16">
        <v>8</v>
      </c>
      <c r="B86" s="58" t="s">
        <v>345</v>
      </c>
      <c r="C86" s="16" t="s">
        <v>8</v>
      </c>
      <c r="D86" s="17" t="s">
        <v>165</v>
      </c>
      <c r="E86" s="22">
        <v>87.1</v>
      </c>
      <c r="F86" s="22"/>
      <c r="G86" s="22"/>
      <c r="H86" s="22">
        <v>87.1</v>
      </c>
      <c r="I86" s="22"/>
      <c r="J86" s="22"/>
      <c r="K86" s="22"/>
      <c r="L86" s="22"/>
      <c r="M86" s="22"/>
    </row>
    <row r="87" spans="1:13" ht="54">
      <c r="A87" s="16">
        <v>9</v>
      </c>
      <c r="B87" s="58" t="s">
        <v>344</v>
      </c>
      <c r="C87" s="16" t="s">
        <v>8</v>
      </c>
      <c r="D87" s="17" t="s">
        <v>165</v>
      </c>
      <c r="E87" s="22">
        <v>88.9</v>
      </c>
      <c r="F87" s="22"/>
      <c r="G87" s="22"/>
      <c r="H87" s="22">
        <v>88.9</v>
      </c>
      <c r="I87" s="22"/>
      <c r="J87" s="22"/>
      <c r="K87" s="22"/>
      <c r="L87" s="22"/>
      <c r="M87" s="22"/>
    </row>
    <row r="88" spans="1:13" ht="18">
      <c r="A88" s="16">
        <v>10</v>
      </c>
      <c r="B88" s="58" t="s">
        <v>343</v>
      </c>
      <c r="C88" s="16" t="s">
        <v>8</v>
      </c>
      <c r="D88" s="17" t="s">
        <v>165</v>
      </c>
      <c r="E88" s="22">
        <v>86</v>
      </c>
      <c r="F88" s="22"/>
      <c r="G88" s="22"/>
      <c r="H88" s="22">
        <v>70</v>
      </c>
      <c r="I88" s="22"/>
      <c r="J88" s="22"/>
      <c r="K88" s="22"/>
      <c r="L88" s="22"/>
      <c r="M88" s="22"/>
    </row>
    <row r="89" spans="1:13" ht="36">
      <c r="A89" s="16">
        <v>11</v>
      </c>
      <c r="B89" s="58" t="s">
        <v>342</v>
      </c>
      <c r="C89" s="16" t="s">
        <v>8</v>
      </c>
      <c r="D89" s="17" t="s">
        <v>165</v>
      </c>
      <c r="E89" s="22">
        <v>56</v>
      </c>
      <c r="F89" s="22"/>
      <c r="G89" s="22"/>
      <c r="H89" s="22">
        <v>56</v>
      </c>
      <c r="I89" s="22"/>
      <c r="J89" s="22"/>
      <c r="K89" s="22"/>
      <c r="L89" s="22"/>
      <c r="M89" s="22"/>
    </row>
    <row r="90" spans="1:13" ht="36">
      <c r="A90" s="16">
        <v>12</v>
      </c>
      <c r="B90" s="58" t="s">
        <v>341</v>
      </c>
      <c r="C90" s="16" t="s">
        <v>8</v>
      </c>
      <c r="D90" s="17" t="s">
        <v>165</v>
      </c>
      <c r="E90" s="22">
        <v>81</v>
      </c>
      <c r="F90" s="22"/>
      <c r="G90" s="22"/>
      <c r="H90" s="22">
        <v>79</v>
      </c>
      <c r="I90" s="22"/>
      <c r="J90" s="22"/>
      <c r="K90" s="22">
        <f>H90-E90</f>
        <v>-2</v>
      </c>
      <c r="L90" s="22"/>
      <c r="M90" s="22"/>
    </row>
    <row r="91" spans="1:13" ht="54">
      <c r="A91" s="16">
        <v>13</v>
      </c>
      <c r="B91" s="58" t="s">
        <v>340</v>
      </c>
      <c r="C91" s="16" t="s">
        <v>8</v>
      </c>
      <c r="D91" s="17" t="s">
        <v>165</v>
      </c>
      <c r="E91" s="22">
        <v>37</v>
      </c>
      <c r="F91" s="22"/>
      <c r="G91" s="22"/>
      <c r="H91" s="22">
        <v>37</v>
      </c>
      <c r="I91" s="22"/>
      <c r="J91" s="22"/>
      <c r="K91" s="22"/>
      <c r="L91" s="22"/>
      <c r="M91" s="22"/>
    </row>
    <row r="92" spans="1:13" ht="36">
      <c r="A92" s="16">
        <v>14</v>
      </c>
      <c r="B92" s="58" t="s">
        <v>339</v>
      </c>
      <c r="C92" s="16" t="s">
        <v>8</v>
      </c>
      <c r="D92" s="17" t="s">
        <v>165</v>
      </c>
      <c r="E92" s="22">
        <v>72.5</v>
      </c>
      <c r="F92" s="22"/>
      <c r="G92" s="22"/>
      <c r="H92" s="22">
        <v>72.5</v>
      </c>
      <c r="I92" s="22"/>
      <c r="J92" s="22"/>
      <c r="K92" s="22"/>
      <c r="L92" s="22"/>
      <c r="M92" s="22"/>
    </row>
    <row r="93" spans="1:13" ht="54">
      <c r="A93" s="16">
        <v>15</v>
      </c>
      <c r="B93" s="58" t="s">
        <v>338</v>
      </c>
      <c r="C93" s="16" t="s">
        <v>8</v>
      </c>
      <c r="D93" s="17" t="s">
        <v>337</v>
      </c>
      <c r="E93" s="22">
        <v>100</v>
      </c>
      <c r="F93" s="22"/>
      <c r="G93" s="22"/>
      <c r="H93" s="22">
        <v>89.9</v>
      </c>
      <c r="I93" s="22"/>
      <c r="J93" s="22"/>
      <c r="K93" s="22">
        <f>H93-E93</f>
        <v>-10.099999999999994</v>
      </c>
      <c r="L93" s="22"/>
      <c r="M93" s="22"/>
    </row>
    <row r="94" spans="1:13" ht="18">
      <c r="A94" s="14"/>
      <c r="B94" s="13"/>
      <c r="C94" s="10"/>
      <c r="D94" s="12"/>
      <c r="E94" s="10"/>
      <c r="F94" s="10"/>
      <c r="G94" s="10"/>
      <c r="H94" s="10"/>
      <c r="I94" s="10"/>
      <c r="J94" s="10"/>
      <c r="K94" s="10"/>
      <c r="L94" s="10"/>
      <c r="M94" s="10"/>
    </row>
    <row r="95" ht="18">
      <c r="D95" s="9"/>
    </row>
    <row r="96" spans="1:13" ht="18">
      <c r="A96" s="11" t="s">
        <v>278</v>
      </c>
      <c r="D96" s="9"/>
      <c r="E96" s="242"/>
      <c r="F96" s="242"/>
      <c r="G96" s="242"/>
      <c r="J96" s="10"/>
      <c r="K96" s="10"/>
      <c r="L96" s="247" t="s">
        <v>316</v>
      </c>
      <c r="M96" s="247"/>
    </row>
    <row r="97" spans="4:13" ht="18">
      <c r="D97" s="9"/>
      <c r="E97" s="248" t="s">
        <v>277</v>
      </c>
      <c r="F97" s="248"/>
      <c r="G97" s="248"/>
      <c r="J97" s="10"/>
      <c r="K97" s="10"/>
      <c r="L97" s="248" t="s">
        <v>276</v>
      </c>
      <c r="M97" s="248"/>
    </row>
  </sheetData>
  <sheetProtection/>
  <mergeCells count="19">
    <mergeCell ref="A1:M1"/>
    <mergeCell ref="A3:M3"/>
    <mergeCell ref="A4:M4"/>
    <mergeCell ref="A6:M6"/>
    <mergeCell ref="F9:M9"/>
    <mergeCell ref="E96:G96"/>
    <mergeCell ref="L96:M96"/>
    <mergeCell ref="C11:C12"/>
    <mergeCell ref="D11:D12"/>
    <mergeCell ref="E97:G97"/>
    <mergeCell ref="L97:M97"/>
    <mergeCell ref="A8:D8"/>
    <mergeCell ref="F8:M8"/>
    <mergeCell ref="A9:D9"/>
    <mergeCell ref="E11:G11"/>
    <mergeCell ref="H11:J11"/>
    <mergeCell ref="K11:M11"/>
    <mergeCell ref="A11:A12"/>
    <mergeCell ref="B11:B12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41"/>
  <sheetViews>
    <sheetView zoomScale="70" zoomScaleNormal="70" zoomScalePageLayoutView="0" workbookViewId="0" topLeftCell="A32">
      <selection activeCell="A38" sqref="A38:IV38"/>
    </sheetView>
  </sheetViews>
  <sheetFormatPr defaultColWidth="9.140625" defaultRowHeight="12.75"/>
  <cols>
    <col min="1" max="1" width="7.8515625" style="9" customWidth="1"/>
    <col min="2" max="2" width="43.7109375" style="9" customWidth="1"/>
    <col min="3" max="3" width="11.00390625" style="9" customWidth="1"/>
    <col min="4" max="4" width="28.57421875" style="18" customWidth="1"/>
    <col min="5" max="5" width="14.7109375" style="9" customWidth="1"/>
    <col min="6" max="6" width="14.28125" style="9" customWidth="1"/>
    <col min="7" max="7" width="12.7109375" style="9" customWidth="1"/>
    <col min="8" max="8" width="13.8515625" style="9" customWidth="1"/>
    <col min="9" max="9" width="15.8515625" style="9" customWidth="1"/>
    <col min="10" max="11" width="12.00390625" style="9" customWidth="1"/>
    <col min="12" max="12" width="14.8515625" style="9" customWidth="1"/>
    <col min="13" max="13" width="11.28125" style="9" customWidth="1"/>
    <col min="14" max="16384" width="9.140625" style="9" customWidth="1"/>
  </cols>
  <sheetData>
    <row r="1" spans="1:13" ht="34.5" customHeight="1">
      <c r="A1" s="281" t="s">
        <v>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3" spans="1:13" ht="20.25">
      <c r="A3" s="282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8">
      <c r="A4" s="24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ht="10.5" customHeight="1"/>
    <row r="6" spans="1:13" ht="21">
      <c r="A6" s="283" t="s">
        <v>160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8" spans="1:13" ht="37.5" customHeight="1">
      <c r="A8" s="273">
        <v>1003070</v>
      </c>
      <c r="B8" s="273"/>
      <c r="C8" s="273"/>
      <c r="D8" s="273"/>
      <c r="F8" s="274" t="s">
        <v>434</v>
      </c>
      <c r="G8" s="275"/>
      <c r="H8" s="275"/>
      <c r="I8" s="275"/>
      <c r="J8" s="275"/>
      <c r="K8" s="275"/>
      <c r="L8" s="275"/>
      <c r="M8" s="275"/>
    </row>
    <row r="9" spans="1:13" ht="18">
      <c r="A9" s="246" t="s">
        <v>314</v>
      </c>
      <c r="B9" s="246"/>
      <c r="C9" s="246"/>
      <c r="D9" s="246"/>
      <c r="F9" s="246" t="s">
        <v>313</v>
      </c>
      <c r="G9" s="246"/>
      <c r="H9" s="246"/>
      <c r="I9" s="246"/>
      <c r="J9" s="246"/>
      <c r="K9" s="246"/>
      <c r="L9" s="246"/>
      <c r="M9" s="246"/>
    </row>
    <row r="11" spans="1:13" ht="56.25" customHeight="1">
      <c r="A11" s="241" t="s">
        <v>312</v>
      </c>
      <c r="B11" s="241" t="s">
        <v>311</v>
      </c>
      <c r="C11" s="241" t="s">
        <v>310</v>
      </c>
      <c r="D11" s="241" t="s">
        <v>309</v>
      </c>
      <c r="E11" s="241" t="s">
        <v>308</v>
      </c>
      <c r="F11" s="241"/>
      <c r="G11" s="241"/>
      <c r="H11" s="241" t="s">
        <v>307</v>
      </c>
      <c r="I11" s="241"/>
      <c r="J11" s="241"/>
      <c r="K11" s="241" t="s">
        <v>306</v>
      </c>
      <c r="L11" s="241"/>
      <c r="M11" s="241"/>
    </row>
    <row r="12" spans="1:13" ht="36">
      <c r="A12" s="241"/>
      <c r="B12" s="241"/>
      <c r="C12" s="241"/>
      <c r="D12" s="241"/>
      <c r="E12" s="17" t="s">
        <v>305</v>
      </c>
      <c r="F12" s="17" t="s">
        <v>304</v>
      </c>
      <c r="G12" s="17" t="s">
        <v>303</v>
      </c>
      <c r="H12" s="17" t="s">
        <v>305</v>
      </c>
      <c r="I12" s="17" t="s">
        <v>304</v>
      </c>
      <c r="J12" s="17" t="s">
        <v>303</v>
      </c>
      <c r="K12" s="17" t="s">
        <v>305</v>
      </c>
      <c r="L12" s="17" t="s">
        <v>304</v>
      </c>
      <c r="M12" s="17" t="s">
        <v>303</v>
      </c>
    </row>
    <row r="13" spans="1:13" ht="18">
      <c r="A13" s="91" t="s">
        <v>29</v>
      </c>
      <c r="B13" s="92" t="s">
        <v>302</v>
      </c>
      <c r="C13" s="16"/>
      <c r="D13" s="16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64.5" customHeight="1">
      <c r="A14" s="16">
        <v>1</v>
      </c>
      <c r="B14" s="58" t="s">
        <v>433</v>
      </c>
      <c r="C14" s="16" t="s">
        <v>3</v>
      </c>
      <c r="D14" s="17" t="s">
        <v>432</v>
      </c>
      <c r="E14" s="22">
        <v>2</v>
      </c>
      <c r="F14" s="22"/>
      <c r="G14" s="22">
        <f aca="true" t="shared" si="0" ref="G14:G19">E14+F14</f>
        <v>2</v>
      </c>
      <c r="H14" s="22">
        <v>2</v>
      </c>
      <c r="I14" s="22"/>
      <c r="J14" s="22">
        <f aca="true" t="shared" si="1" ref="J14:J19">H14+I14</f>
        <v>2</v>
      </c>
      <c r="K14" s="22"/>
      <c r="L14" s="22"/>
      <c r="M14" s="22"/>
    </row>
    <row r="15" spans="1:13" ht="54">
      <c r="A15" s="16">
        <v>2</v>
      </c>
      <c r="B15" s="58" t="s">
        <v>431</v>
      </c>
      <c r="C15" s="16" t="s">
        <v>299</v>
      </c>
      <c r="D15" s="17" t="s">
        <v>388</v>
      </c>
      <c r="E15" s="22">
        <v>812</v>
      </c>
      <c r="F15" s="22"/>
      <c r="G15" s="22">
        <f t="shared" si="0"/>
        <v>812</v>
      </c>
      <c r="H15" s="22">
        <v>827</v>
      </c>
      <c r="I15" s="22"/>
      <c r="J15" s="22">
        <f t="shared" si="1"/>
        <v>827</v>
      </c>
      <c r="K15" s="22">
        <f>H15-E15</f>
        <v>15</v>
      </c>
      <c r="L15" s="22"/>
      <c r="M15" s="22">
        <f>K15+L15</f>
        <v>15</v>
      </c>
    </row>
    <row r="16" spans="1:13" ht="36">
      <c r="A16" s="16">
        <v>3</v>
      </c>
      <c r="B16" s="58" t="s">
        <v>49</v>
      </c>
      <c r="C16" s="16" t="s">
        <v>299</v>
      </c>
      <c r="D16" s="17" t="s">
        <v>388</v>
      </c>
      <c r="E16" s="22">
        <v>427</v>
      </c>
      <c r="F16" s="22">
        <v>90</v>
      </c>
      <c r="G16" s="22">
        <f t="shared" si="0"/>
        <v>517</v>
      </c>
      <c r="H16" s="22">
        <v>431</v>
      </c>
      <c r="I16" s="22">
        <v>71</v>
      </c>
      <c r="J16" s="22">
        <f t="shared" si="1"/>
        <v>502</v>
      </c>
      <c r="K16" s="22">
        <f>H16-E16</f>
        <v>4</v>
      </c>
      <c r="L16" s="22">
        <f>I16-F16</f>
        <v>-19</v>
      </c>
      <c r="M16" s="22">
        <f>K16+L16</f>
        <v>-15</v>
      </c>
    </row>
    <row r="17" spans="1:13" ht="108">
      <c r="A17" s="16">
        <v>4</v>
      </c>
      <c r="B17" s="58" t="s">
        <v>430</v>
      </c>
      <c r="C17" s="16" t="s">
        <v>299</v>
      </c>
      <c r="D17" s="17" t="s">
        <v>165</v>
      </c>
      <c r="E17" s="22">
        <v>16</v>
      </c>
      <c r="F17" s="22"/>
      <c r="G17" s="22">
        <f t="shared" si="0"/>
        <v>16</v>
      </c>
      <c r="H17" s="22">
        <v>12</v>
      </c>
      <c r="I17" s="22"/>
      <c r="J17" s="22">
        <f t="shared" si="1"/>
        <v>12</v>
      </c>
      <c r="K17" s="22">
        <f>H17-E17</f>
        <v>-4</v>
      </c>
      <c r="L17" s="22"/>
      <c r="M17" s="22">
        <f>K17+L17</f>
        <v>-4</v>
      </c>
    </row>
    <row r="18" spans="1:13" ht="54">
      <c r="A18" s="16">
        <v>5</v>
      </c>
      <c r="B18" s="58" t="s">
        <v>410</v>
      </c>
      <c r="C18" s="16" t="s">
        <v>299</v>
      </c>
      <c r="D18" s="17" t="s">
        <v>165</v>
      </c>
      <c r="E18" s="22">
        <v>53</v>
      </c>
      <c r="F18" s="22"/>
      <c r="G18" s="22">
        <f t="shared" si="0"/>
        <v>53</v>
      </c>
      <c r="H18" s="22">
        <v>53</v>
      </c>
      <c r="I18" s="22"/>
      <c r="J18" s="22">
        <f t="shared" si="1"/>
        <v>53</v>
      </c>
      <c r="K18" s="22">
        <f>H18-E18</f>
        <v>0</v>
      </c>
      <c r="L18" s="22"/>
      <c r="M18" s="22">
        <f>K18+L18</f>
        <v>0</v>
      </c>
    </row>
    <row r="19" spans="1:13" ht="36">
      <c r="A19" s="16">
        <v>6</v>
      </c>
      <c r="B19" s="58" t="s">
        <v>429</v>
      </c>
      <c r="C19" s="16" t="s">
        <v>299</v>
      </c>
      <c r="D19" s="17" t="s">
        <v>165</v>
      </c>
      <c r="E19" s="22">
        <v>5</v>
      </c>
      <c r="F19" s="22"/>
      <c r="G19" s="22">
        <f t="shared" si="0"/>
        <v>5</v>
      </c>
      <c r="H19" s="22">
        <v>3</v>
      </c>
      <c r="I19" s="22"/>
      <c r="J19" s="22">
        <f t="shared" si="1"/>
        <v>3</v>
      </c>
      <c r="K19" s="22">
        <f>H19-E19</f>
        <v>-2</v>
      </c>
      <c r="L19" s="22"/>
      <c r="M19" s="22">
        <f>K19+L19</f>
        <v>-2</v>
      </c>
    </row>
    <row r="20" spans="1:13" ht="18">
      <c r="A20" s="91" t="s">
        <v>32</v>
      </c>
      <c r="B20" s="92" t="s">
        <v>297</v>
      </c>
      <c r="C20" s="16"/>
      <c r="D20" s="17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72">
      <c r="A21" s="16">
        <v>1</v>
      </c>
      <c r="B21" s="58" t="s">
        <v>428</v>
      </c>
      <c r="C21" s="16" t="s">
        <v>299</v>
      </c>
      <c r="D21" s="17" t="s">
        <v>425</v>
      </c>
      <c r="E21" s="22">
        <v>392</v>
      </c>
      <c r="F21" s="22">
        <v>454</v>
      </c>
      <c r="G21" s="22">
        <f>E21+F21</f>
        <v>846</v>
      </c>
      <c r="H21" s="22">
        <v>422</v>
      </c>
      <c r="I21" s="22">
        <v>364</v>
      </c>
      <c r="J21" s="22">
        <f>H21+I21</f>
        <v>786</v>
      </c>
      <c r="K21" s="22">
        <f>H21-E21</f>
        <v>30</v>
      </c>
      <c r="L21" s="22"/>
      <c r="M21" s="22">
        <f>K21+L21</f>
        <v>30</v>
      </c>
    </row>
    <row r="22" spans="1:13" ht="72">
      <c r="A22" s="16">
        <v>2</v>
      </c>
      <c r="B22" s="58" t="s">
        <v>427</v>
      </c>
      <c r="C22" s="16" t="s">
        <v>299</v>
      </c>
      <c r="D22" s="17" t="s">
        <v>425</v>
      </c>
      <c r="E22" s="22">
        <v>1423</v>
      </c>
      <c r="F22" s="22">
        <v>1120</v>
      </c>
      <c r="G22" s="22">
        <f>E22+F22</f>
        <v>2543</v>
      </c>
      <c r="H22" s="22">
        <v>1535</v>
      </c>
      <c r="I22" s="22">
        <v>1062</v>
      </c>
      <c r="J22" s="22">
        <f>H22+I22</f>
        <v>2597</v>
      </c>
      <c r="K22" s="22">
        <f>H22-E22</f>
        <v>112</v>
      </c>
      <c r="L22" s="22">
        <f>I22-F22</f>
        <v>-58</v>
      </c>
      <c r="M22" s="22">
        <f>K22+L22</f>
        <v>54</v>
      </c>
    </row>
    <row r="23" spans="1:13" ht="54">
      <c r="A23" s="56">
        <v>3</v>
      </c>
      <c r="B23" s="58" t="s">
        <v>426</v>
      </c>
      <c r="C23" s="16" t="s">
        <v>299</v>
      </c>
      <c r="D23" s="17" t="s">
        <v>425</v>
      </c>
      <c r="E23" s="22">
        <v>1322</v>
      </c>
      <c r="F23" s="22"/>
      <c r="G23" s="22">
        <f>E23+F23</f>
        <v>1322</v>
      </c>
      <c r="H23" s="22">
        <v>1280</v>
      </c>
      <c r="I23" s="22"/>
      <c r="J23" s="22">
        <f>H23+I23</f>
        <v>1280</v>
      </c>
      <c r="K23" s="22">
        <f>H23-E23</f>
        <v>-42</v>
      </c>
      <c r="L23" s="22"/>
      <c r="M23" s="22">
        <f>K23+L23</f>
        <v>-42</v>
      </c>
    </row>
    <row r="24" spans="1:13" ht="18">
      <c r="A24" s="91" t="s">
        <v>37</v>
      </c>
      <c r="B24" s="121" t="s">
        <v>288</v>
      </c>
      <c r="C24" s="16"/>
      <c r="D24" s="17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4">
      <c r="A25" s="16">
        <v>1</v>
      </c>
      <c r="B25" s="58" t="s">
        <v>372</v>
      </c>
      <c r="C25" s="16" t="s">
        <v>6</v>
      </c>
      <c r="D25" s="17" t="s">
        <v>165</v>
      </c>
      <c r="E25" s="22">
        <v>10482</v>
      </c>
      <c r="F25" s="22"/>
      <c r="G25" s="22"/>
      <c r="H25" s="22">
        <v>10482</v>
      </c>
      <c r="I25" s="22"/>
      <c r="J25" s="22"/>
      <c r="K25" s="22">
        <f>H25-E25</f>
        <v>0</v>
      </c>
      <c r="L25" s="22"/>
      <c r="M25" s="22"/>
    </row>
    <row r="26" spans="1:13" ht="115.5" customHeight="1">
      <c r="A26" s="16">
        <v>2</v>
      </c>
      <c r="B26" s="58" t="s">
        <v>423</v>
      </c>
      <c r="C26" s="16" t="s">
        <v>6</v>
      </c>
      <c r="D26" s="17" t="s">
        <v>165</v>
      </c>
      <c r="E26" s="22">
        <v>7200</v>
      </c>
      <c r="F26" s="22"/>
      <c r="G26" s="22"/>
      <c r="H26" s="22">
        <v>7200</v>
      </c>
      <c r="I26" s="22"/>
      <c r="J26" s="22"/>
      <c r="K26" s="22"/>
      <c r="L26" s="22"/>
      <c r="M26" s="22"/>
    </row>
    <row r="27" spans="1:13" ht="104.25" customHeight="1">
      <c r="A27" s="16">
        <v>3</v>
      </c>
      <c r="B27" s="58" t="s">
        <v>424</v>
      </c>
      <c r="C27" s="16" t="s">
        <v>6</v>
      </c>
      <c r="D27" s="17" t="s">
        <v>165</v>
      </c>
      <c r="E27" s="22">
        <v>286</v>
      </c>
      <c r="F27" s="22"/>
      <c r="G27" s="22"/>
      <c r="H27" s="22">
        <v>286</v>
      </c>
      <c r="I27" s="22"/>
      <c r="J27" s="22"/>
      <c r="K27" s="22"/>
      <c r="L27" s="22"/>
      <c r="M27" s="22"/>
    </row>
    <row r="28" spans="1:13" ht="55.5" customHeight="1">
      <c r="A28" s="16">
        <v>4</v>
      </c>
      <c r="B28" s="118" t="s">
        <v>371</v>
      </c>
      <c r="C28" s="16" t="s">
        <v>6</v>
      </c>
      <c r="D28" s="17" t="s">
        <v>165</v>
      </c>
      <c r="E28" s="22">
        <v>162</v>
      </c>
      <c r="F28" s="22"/>
      <c r="G28" s="22"/>
      <c r="H28" s="22">
        <v>162</v>
      </c>
      <c r="I28" s="22"/>
      <c r="J28" s="22"/>
      <c r="K28" s="22"/>
      <c r="L28" s="22"/>
      <c r="M28" s="22"/>
    </row>
    <row r="29" spans="1:13" ht="36">
      <c r="A29" s="16">
        <v>5</v>
      </c>
      <c r="B29" s="58" t="s">
        <v>88</v>
      </c>
      <c r="C29" s="16" t="s">
        <v>6</v>
      </c>
      <c r="D29" s="17" t="s">
        <v>165</v>
      </c>
      <c r="E29" s="22">
        <v>8754</v>
      </c>
      <c r="F29" s="22">
        <v>3531</v>
      </c>
      <c r="G29" s="22"/>
      <c r="H29" s="22">
        <v>9004</v>
      </c>
      <c r="I29" s="22">
        <v>5773</v>
      </c>
      <c r="J29" s="22"/>
      <c r="K29" s="22">
        <f>H29-E29</f>
        <v>250</v>
      </c>
      <c r="L29" s="22">
        <f>I29-F29</f>
        <v>2242</v>
      </c>
      <c r="M29" s="22"/>
    </row>
    <row r="30" spans="1:13" ht="80.25" customHeight="1">
      <c r="A30" s="16">
        <v>6</v>
      </c>
      <c r="B30" s="58" t="s">
        <v>423</v>
      </c>
      <c r="C30" s="16" t="s">
        <v>6</v>
      </c>
      <c r="D30" s="17" t="s">
        <v>165</v>
      </c>
      <c r="E30" s="22">
        <v>12882</v>
      </c>
      <c r="F30" s="22"/>
      <c r="G30" s="22"/>
      <c r="H30" s="22">
        <v>13582</v>
      </c>
      <c r="I30" s="22"/>
      <c r="J30" s="22"/>
      <c r="K30" s="22">
        <f>H30-E30</f>
        <v>700</v>
      </c>
      <c r="L30" s="22"/>
      <c r="M30" s="22"/>
    </row>
    <row r="31" spans="1:13" ht="80.25" customHeight="1">
      <c r="A31" s="16">
        <v>7</v>
      </c>
      <c r="B31" s="58" t="s">
        <v>422</v>
      </c>
      <c r="C31" s="16" t="s">
        <v>6</v>
      </c>
      <c r="D31" s="17" t="s">
        <v>165</v>
      </c>
      <c r="E31" s="22">
        <v>69325</v>
      </c>
      <c r="F31" s="22"/>
      <c r="G31" s="22"/>
      <c r="H31" s="22">
        <v>69526</v>
      </c>
      <c r="I31" s="22"/>
      <c r="J31" s="22"/>
      <c r="K31" s="22">
        <f>H31-E31</f>
        <v>201</v>
      </c>
      <c r="L31" s="22"/>
      <c r="M31" s="22"/>
    </row>
    <row r="32" spans="1:13" ht="78" customHeight="1">
      <c r="A32" s="16">
        <v>8</v>
      </c>
      <c r="B32" s="58" t="s">
        <v>368</v>
      </c>
      <c r="C32" s="16" t="s">
        <v>6</v>
      </c>
      <c r="D32" s="17" t="s">
        <v>165</v>
      </c>
      <c r="E32" s="22">
        <v>1296</v>
      </c>
      <c r="F32" s="22"/>
      <c r="G32" s="22"/>
      <c r="H32" s="22">
        <v>1296</v>
      </c>
      <c r="I32" s="22"/>
      <c r="J32" s="22"/>
      <c r="K32" s="27">
        <f>H32-E32</f>
        <v>0</v>
      </c>
      <c r="L32" s="22"/>
      <c r="M32" s="22"/>
    </row>
    <row r="33" spans="1:13" ht="72">
      <c r="A33" s="16">
        <v>9</v>
      </c>
      <c r="B33" s="58" t="s">
        <v>421</v>
      </c>
      <c r="C33" s="16" t="s">
        <v>6</v>
      </c>
      <c r="D33" s="17" t="s">
        <v>165</v>
      </c>
      <c r="E33" s="22">
        <v>56.2</v>
      </c>
      <c r="F33" s="22"/>
      <c r="G33" s="22"/>
      <c r="H33" s="22">
        <v>56.2</v>
      </c>
      <c r="I33" s="22"/>
      <c r="J33" s="22"/>
      <c r="K33" s="27"/>
      <c r="L33" s="22"/>
      <c r="M33" s="22"/>
    </row>
    <row r="34" spans="1:13" ht="18">
      <c r="A34" s="91" t="s">
        <v>41</v>
      </c>
      <c r="B34" s="92" t="s">
        <v>7</v>
      </c>
      <c r="C34" s="16"/>
      <c r="D34" s="17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36">
      <c r="A35" s="16">
        <v>1</v>
      </c>
      <c r="B35" s="58" t="s">
        <v>420</v>
      </c>
      <c r="C35" s="16" t="s">
        <v>8</v>
      </c>
      <c r="D35" s="17" t="s">
        <v>165</v>
      </c>
      <c r="E35" s="22">
        <v>11.7</v>
      </c>
      <c r="F35" s="22">
        <v>3.3</v>
      </c>
      <c r="G35" s="22"/>
      <c r="H35" s="22">
        <v>9.7</v>
      </c>
      <c r="I35" s="22">
        <v>5.7</v>
      </c>
      <c r="J35" s="22"/>
      <c r="K35" s="22">
        <f>H35-E35</f>
        <v>-2</v>
      </c>
      <c r="L35" s="22">
        <f>I35-F35</f>
        <v>2.4000000000000004</v>
      </c>
      <c r="M35" s="22"/>
    </row>
    <row r="36" spans="1:13" ht="54">
      <c r="A36" s="16">
        <v>2</v>
      </c>
      <c r="B36" s="58" t="s">
        <v>419</v>
      </c>
      <c r="C36" s="16" t="s">
        <v>8</v>
      </c>
      <c r="D36" s="17" t="s">
        <v>165</v>
      </c>
      <c r="E36" s="22">
        <v>100</v>
      </c>
      <c r="F36" s="22"/>
      <c r="G36" s="22"/>
      <c r="H36" s="22">
        <v>100</v>
      </c>
      <c r="I36" s="22"/>
      <c r="J36" s="22"/>
      <c r="K36" s="22"/>
      <c r="L36" s="22"/>
      <c r="M36" s="22"/>
    </row>
    <row r="37" spans="1:13" ht="72">
      <c r="A37" s="16">
        <v>3</v>
      </c>
      <c r="B37" s="58" t="s">
        <v>418</v>
      </c>
      <c r="C37" s="16" t="s">
        <v>8</v>
      </c>
      <c r="D37" s="17" t="s">
        <v>165</v>
      </c>
      <c r="E37" s="22"/>
      <c r="F37" s="22">
        <v>100</v>
      </c>
      <c r="G37" s="22"/>
      <c r="H37" s="22"/>
      <c r="I37" s="22">
        <v>100</v>
      </c>
      <c r="J37" s="22"/>
      <c r="K37" s="22"/>
      <c r="L37" s="22"/>
      <c r="M37" s="22"/>
    </row>
    <row r="38" spans="1:13" ht="18">
      <c r="A38" s="12"/>
      <c r="B38" s="139"/>
      <c r="C38" s="12"/>
      <c r="D38" s="140"/>
      <c r="E38" s="141"/>
      <c r="F38" s="141"/>
      <c r="G38" s="141"/>
      <c r="H38" s="141"/>
      <c r="I38" s="141"/>
      <c r="J38" s="141"/>
      <c r="K38" s="141"/>
      <c r="L38" s="141"/>
      <c r="M38" s="141"/>
    </row>
    <row r="39" ht="18">
      <c r="D39" s="9"/>
    </row>
    <row r="40" spans="1:13" ht="18">
      <c r="A40" s="11" t="s">
        <v>278</v>
      </c>
      <c r="D40" s="9"/>
      <c r="E40" s="242"/>
      <c r="F40" s="242"/>
      <c r="G40" s="242"/>
      <c r="J40" s="10"/>
      <c r="K40" s="10"/>
      <c r="L40" s="247" t="s">
        <v>316</v>
      </c>
      <c r="M40" s="247"/>
    </row>
    <row r="41" spans="4:13" ht="18">
      <c r="D41" s="9"/>
      <c r="E41" s="248" t="s">
        <v>277</v>
      </c>
      <c r="F41" s="248"/>
      <c r="G41" s="248"/>
      <c r="J41" s="10"/>
      <c r="K41" s="10"/>
      <c r="L41" s="248" t="s">
        <v>276</v>
      </c>
      <c r="M41" s="248"/>
    </row>
  </sheetData>
  <sheetProtection/>
  <mergeCells count="19">
    <mergeCell ref="A1:M1"/>
    <mergeCell ref="A3:M3"/>
    <mergeCell ref="A4:M4"/>
    <mergeCell ref="A6:M6"/>
    <mergeCell ref="F9:M9"/>
    <mergeCell ref="E40:G40"/>
    <mergeCell ref="L40:M40"/>
    <mergeCell ref="C11:C12"/>
    <mergeCell ref="D11:D12"/>
    <mergeCell ref="E41:G41"/>
    <mergeCell ref="L41:M41"/>
    <mergeCell ref="A8:D8"/>
    <mergeCell ref="F8:M8"/>
    <mergeCell ref="A9:D9"/>
    <mergeCell ref="E11:G11"/>
    <mergeCell ref="H11:J11"/>
    <mergeCell ref="K11:M11"/>
    <mergeCell ref="A11:A12"/>
    <mergeCell ref="B11:B12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45"/>
  <sheetViews>
    <sheetView zoomScale="70" zoomScaleNormal="70" zoomScalePageLayoutView="0" workbookViewId="0" topLeftCell="A34">
      <selection activeCell="A37" sqref="A37:M38"/>
    </sheetView>
  </sheetViews>
  <sheetFormatPr defaultColWidth="9.140625" defaultRowHeight="12.75"/>
  <cols>
    <col min="1" max="1" width="7.8515625" style="9" customWidth="1"/>
    <col min="2" max="2" width="43.7109375" style="9" customWidth="1"/>
    <col min="3" max="3" width="11.00390625" style="9" customWidth="1"/>
    <col min="4" max="4" width="25.8515625" style="18" customWidth="1"/>
    <col min="5" max="5" width="14.7109375" style="9" customWidth="1"/>
    <col min="6" max="6" width="14.28125" style="9" customWidth="1"/>
    <col min="7" max="7" width="12.7109375" style="9" customWidth="1"/>
    <col min="8" max="8" width="13.8515625" style="9" customWidth="1"/>
    <col min="9" max="9" width="15.8515625" style="9" customWidth="1"/>
    <col min="10" max="11" width="12.00390625" style="9" customWidth="1"/>
    <col min="12" max="12" width="14.8515625" style="9" customWidth="1"/>
    <col min="13" max="13" width="12.28125" style="9" customWidth="1"/>
    <col min="14" max="16384" width="9.140625" style="9" customWidth="1"/>
  </cols>
  <sheetData>
    <row r="1" spans="1:13" ht="34.5" customHeight="1">
      <c r="A1" s="281" t="s">
        <v>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3" spans="1:13" ht="20.25">
      <c r="A3" s="282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8">
      <c r="A4" s="24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ht="10.5" customHeight="1"/>
    <row r="6" spans="1:13" ht="21">
      <c r="A6" s="283" t="s">
        <v>160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8" spans="1:13" ht="37.5" customHeight="1">
      <c r="A8" s="285">
        <v>1003080</v>
      </c>
      <c r="B8" s="285"/>
      <c r="C8" s="285"/>
      <c r="D8" s="285"/>
      <c r="E8" s="286" t="s">
        <v>448</v>
      </c>
      <c r="F8" s="286"/>
      <c r="G8" s="286"/>
      <c r="H8" s="286"/>
      <c r="I8" s="286"/>
      <c r="J8" s="286"/>
      <c r="K8" s="286"/>
      <c r="L8" s="286"/>
      <c r="M8" s="286"/>
    </row>
    <row r="9" spans="1:13" ht="18">
      <c r="A9" s="246" t="s">
        <v>314</v>
      </c>
      <c r="B9" s="246"/>
      <c r="C9" s="246"/>
      <c r="D9" s="246"/>
      <c r="F9" s="287" t="s">
        <v>313</v>
      </c>
      <c r="G9" s="287"/>
      <c r="H9" s="287"/>
      <c r="I9" s="287"/>
      <c r="J9" s="287"/>
      <c r="K9" s="287"/>
      <c r="L9" s="287"/>
      <c r="M9" s="287"/>
    </row>
    <row r="10" spans="1:13" ht="18">
      <c r="A10" s="18"/>
      <c r="B10" s="18"/>
      <c r="C10" s="18"/>
      <c r="F10" s="35"/>
      <c r="G10" s="35"/>
      <c r="H10" s="35"/>
      <c r="I10" s="35"/>
      <c r="J10" s="35"/>
      <c r="K10" s="35"/>
      <c r="L10" s="35"/>
      <c r="M10" s="35"/>
    </row>
    <row r="11" spans="1:13" ht="18">
      <c r="A11" s="18"/>
      <c r="B11" s="18"/>
      <c r="C11" s="18"/>
      <c r="F11" s="35"/>
      <c r="G11" s="35"/>
      <c r="H11" s="35"/>
      <c r="I11" s="35"/>
      <c r="J11" s="35"/>
      <c r="K11" s="35"/>
      <c r="L11" s="35"/>
      <c r="M11" s="35"/>
    </row>
    <row r="12" ht="18" thickBot="1"/>
    <row r="13" spans="1:13" ht="55.5" customHeight="1">
      <c r="A13" s="279" t="s">
        <v>312</v>
      </c>
      <c r="B13" s="276" t="s">
        <v>311</v>
      </c>
      <c r="C13" s="276" t="s">
        <v>310</v>
      </c>
      <c r="D13" s="276" t="s">
        <v>309</v>
      </c>
      <c r="E13" s="276" t="s">
        <v>308</v>
      </c>
      <c r="F13" s="276"/>
      <c r="G13" s="276"/>
      <c r="H13" s="276" t="s">
        <v>307</v>
      </c>
      <c r="I13" s="276"/>
      <c r="J13" s="276"/>
      <c r="K13" s="276" t="s">
        <v>306</v>
      </c>
      <c r="L13" s="276"/>
      <c r="M13" s="278"/>
    </row>
    <row r="14" spans="1:13" ht="36">
      <c r="A14" s="280"/>
      <c r="B14" s="241"/>
      <c r="C14" s="241"/>
      <c r="D14" s="241"/>
      <c r="E14" s="17" t="s">
        <v>305</v>
      </c>
      <c r="F14" s="17" t="s">
        <v>304</v>
      </c>
      <c r="G14" s="17" t="s">
        <v>303</v>
      </c>
      <c r="H14" s="17" t="s">
        <v>305</v>
      </c>
      <c r="I14" s="17" t="s">
        <v>304</v>
      </c>
      <c r="J14" s="17" t="s">
        <v>303</v>
      </c>
      <c r="K14" s="17" t="s">
        <v>305</v>
      </c>
      <c r="L14" s="17" t="s">
        <v>304</v>
      </c>
      <c r="M14" s="29" t="s">
        <v>303</v>
      </c>
    </row>
    <row r="15" spans="1:13" ht="18">
      <c r="A15" s="34" t="s">
        <v>29</v>
      </c>
      <c r="B15" s="122" t="s">
        <v>302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23"/>
    </row>
    <row r="16" spans="1:13" ht="54">
      <c r="A16" s="31">
        <v>1</v>
      </c>
      <c r="B16" s="60" t="s">
        <v>447</v>
      </c>
      <c r="C16" s="16" t="s">
        <v>3</v>
      </c>
      <c r="D16" s="17" t="s">
        <v>388</v>
      </c>
      <c r="E16" s="22">
        <v>641</v>
      </c>
      <c r="F16" s="22"/>
      <c r="G16" s="22">
        <f aca="true" t="shared" si="0" ref="G16:G22">E16+F16</f>
        <v>641</v>
      </c>
      <c r="H16" s="22">
        <v>641</v>
      </c>
      <c r="I16" s="22"/>
      <c r="J16" s="22">
        <f aca="true" t="shared" si="1" ref="J16:J22">H16+I16</f>
        <v>641</v>
      </c>
      <c r="K16" s="22">
        <f>H16-E16</f>
        <v>0</v>
      </c>
      <c r="L16" s="22"/>
      <c r="M16" s="24">
        <f>K16+L16</f>
        <v>0</v>
      </c>
    </row>
    <row r="17" spans="1:13" ht="55.5" customHeight="1">
      <c r="A17" s="31">
        <v>2</v>
      </c>
      <c r="B17" s="60" t="s">
        <v>446</v>
      </c>
      <c r="C17" s="16" t="s">
        <v>299</v>
      </c>
      <c r="D17" s="17" t="s">
        <v>388</v>
      </c>
      <c r="E17" s="22">
        <v>82</v>
      </c>
      <c r="F17" s="22"/>
      <c r="G17" s="22">
        <f t="shared" si="0"/>
        <v>82</v>
      </c>
      <c r="H17" s="22">
        <v>68</v>
      </c>
      <c r="I17" s="22"/>
      <c r="J17" s="22">
        <f t="shared" si="1"/>
        <v>68</v>
      </c>
      <c r="K17" s="22">
        <f>H17-E17</f>
        <v>-14</v>
      </c>
      <c r="L17" s="22"/>
      <c r="M17" s="24">
        <f>K17+L17</f>
        <v>-14</v>
      </c>
    </row>
    <row r="18" spans="1:13" ht="41.25" customHeight="1">
      <c r="A18" s="31">
        <v>3</v>
      </c>
      <c r="B18" s="60" t="s">
        <v>49</v>
      </c>
      <c r="C18" s="16" t="s">
        <v>299</v>
      </c>
      <c r="D18" s="17" t="s">
        <v>388</v>
      </c>
      <c r="E18" s="22">
        <v>201</v>
      </c>
      <c r="F18" s="22">
        <v>60</v>
      </c>
      <c r="G18" s="22">
        <f t="shared" si="0"/>
        <v>261</v>
      </c>
      <c r="H18" s="22">
        <v>189</v>
      </c>
      <c r="I18" s="22">
        <v>59</v>
      </c>
      <c r="J18" s="22">
        <f t="shared" si="1"/>
        <v>248</v>
      </c>
      <c r="K18" s="22">
        <f>H18-E18</f>
        <v>-12</v>
      </c>
      <c r="L18" s="22">
        <f>I18-F18</f>
        <v>-1</v>
      </c>
      <c r="M18" s="22">
        <f>J18-G18</f>
        <v>-13</v>
      </c>
    </row>
    <row r="19" spans="1:13" ht="36">
      <c r="A19" s="31">
        <v>4</v>
      </c>
      <c r="B19" s="60" t="s">
        <v>445</v>
      </c>
      <c r="C19" s="16" t="s">
        <v>299</v>
      </c>
      <c r="D19" s="17" t="s">
        <v>388</v>
      </c>
      <c r="E19" s="22">
        <v>3</v>
      </c>
      <c r="F19" s="22"/>
      <c r="G19" s="22">
        <f t="shared" si="0"/>
        <v>3</v>
      </c>
      <c r="H19" s="22">
        <v>3</v>
      </c>
      <c r="I19" s="22"/>
      <c r="J19" s="22">
        <f t="shared" si="1"/>
        <v>3</v>
      </c>
      <c r="K19" s="22"/>
      <c r="L19" s="22"/>
      <c r="M19" s="22"/>
    </row>
    <row r="20" spans="1:13" ht="54">
      <c r="A20" s="31">
        <v>5</v>
      </c>
      <c r="B20" s="60" t="s">
        <v>333</v>
      </c>
      <c r="C20" s="16" t="s">
        <v>299</v>
      </c>
      <c r="D20" s="17" t="s">
        <v>165</v>
      </c>
      <c r="E20" s="22">
        <v>1</v>
      </c>
      <c r="F20" s="22"/>
      <c r="G20" s="22">
        <f t="shared" si="0"/>
        <v>1</v>
      </c>
      <c r="H20" s="22">
        <v>2</v>
      </c>
      <c r="I20" s="22"/>
      <c r="J20" s="22">
        <f t="shared" si="1"/>
        <v>2</v>
      </c>
      <c r="K20" s="22">
        <f>H20-E20</f>
        <v>1</v>
      </c>
      <c r="L20" s="22"/>
      <c r="M20" s="22">
        <f>J20-G20</f>
        <v>1</v>
      </c>
    </row>
    <row r="21" spans="1:13" ht="63" customHeight="1">
      <c r="A21" s="31">
        <v>6</v>
      </c>
      <c r="B21" s="60" t="s">
        <v>444</v>
      </c>
      <c r="C21" s="16" t="s">
        <v>299</v>
      </c>
      <c r="D21" s="17" t="s">
        <v>165</v>
      </c>
      <c r="E21" s="22">
        <v>10</v>
      </c>
      <c r="F21" s="22"/>
      <c r="G21" s="22">
        <f t="shared" si="0"/>
        <v>10</v>
      </c>
      <c r="H21" s="22">
        <v>9</v>
      </c>
      <c r="I21" s="22"/>
      <c r="J21" s="22">
        <f t="shared" si="1"/>
        <v>9</v>
      </c>
      <c r="K21" s="22">
        <f>H21-E21</f>
        <v>-1</v>
      </c>
      <c r="L21" s="22"/>
      <c r="M21" s="24">
        <f>K21+L21</f>
        <v>-1</v>
      </c>
    </row>
    <row r="22" spans="1:13" ht="54">
      <c r="A22" s="31">
        <v>7</v>
      </c>
      <c r="B22" s="60" t="s">
        <v>332</v>
      </c>
      <c r="C22" s="16" t="s">
        <v>3</v>
      </c>
      <c r="D22" s="17" t="s">
        <v>165</v>
      </c>
      <c r="E22" s="22">
        <v>4</v>
      </c>
      <c r="F22" s="22"/>
      <c r="G22" s="22">
        <f t="shared" si="0"/>
        <v>4</v>
      </c>
      <c r="H22" s="22">
        <v>7</v>
      </c>
      <c r="I22" s="22"/>
      <c r="J22" s="22">
        <f t="shared" si="1"/>
        <v>7</v>
      </c>
      <c r="K22" s="22">
        <f>H22-E22</f>
        <v>3</v>
      </c>
      <c r="L22" s="22"/>
      <c r="M22" s="22">
        <f>J22-G22</f>
        <v>3</v>
      </c>
    </row>
    <row r="23" spans="1:13" ht="18">
      <c r="A23" s="34" t="s">
        <v>32</v>
      </c>
      <c r="B23" s="57" t="s">
        <v>297</v>
      </c>
      <c r="C23" s="23"/>
      <c r="D23" s="16"/>
      <c r="E23" s="22"/>
      <c r="F23" s="22"/>
      <c r="G23" s="22"/>
      <c r="H23" s="22"/>
      <c r="I23" s="22"/>
      <c r="J23" s="22"/>
      <c r="K23" s="22"/>
      <c r="L23" s="22"/>
      <c r="M23" s="24"/>
    </row>
    <row r="24" spans="1:13" ht="54">
      <c r="A24" s="31">
        <v>1</v>
      </c>
      <c r="B24" s="60" t="s">
        <v>443</v>
      </c>
      <c r="C24" s="16" t="s">
        <v>299</v>
      </c>
      <c r="D24" s="17" t="s">
        <v>165</v>
      </c>
      <c r="E24" s="22">
        <v>1500</v>
      </c>
      <c r="F24" s="22">
        <v>1400</v>
      </c>
      <c r="G24" s="22">
        <f>E24+F24</f>
        <v>2900</v>
      </c>
      <c r="H24" s="22">
        <v>1536</v>
      </c>
      <c r="I24" s="22">
        <v>1548</v>
      </c>
      <c r="J24" s="22">
        <f>H24+I24</f>
        <v>3084</v>
      </c>
      <c r="K24" s="22">
        <f>H24-E24</f>
        <v>36</v>
      </c>
      <c r="L24" s="22">
        <f>I24-F24</f>
        <v>148</v>
      </c>
      <c r="M24" s="24">
        <f>K24+L24</f>
        <v>184</v>
      </c>
    </row>
    <row r="25" spans="1:13" ht="54">
      <c r="A25" s="31">
        <v>2</v>
      </c>
      <c r="B25" s="60" t="s">
        <v>442</v>
      </c>
      <c r="C25" s="16" t="s">
        <v>299</v>
      </c>
      <c r="D25" s="17" t="s">
        <v>165</v>
      </c>
      <c r="E25" s="22">
        <v>3000</v>
      </c>
      <c r="F25" s="22">
        <v>1400</v>
      </c>
      <c r="G25" s="22">
        <v>4400</v>
      </c>
      <c r="H25" s="22">
        <v>3196</v>
      </c>
      <c r="I25" s="22">
        <v>1548</v>
      </c>
      <c r="J25" s="22">
        <f>H25+I25</f>
        <v>4744</v>
      </c>
      <c r="K25" s="22">
        <f>H25-E25</f>
        <v>196</v>
      </c>
      <c r="L25" s="22">
        <f>I25-F25</f>
        <v>148</v>
      </c>
      <c r="M25" s="24">
        <f>K25+L25</f>
        <v>344</v>
      </c>
    </row>
    <row r="26" spans="1:13" ht="36">
      <c r="A26" s="31">
        <v>3</v>
      </c>
      <c r="B26" s="60" t="s">
        <v>441</v>
      </c>
      <c r="C26" s="16" t="s">
        <v>299</v>
      </c>
      <c r="D26" s="17" t="s">
        <v>165</v>
      </c>
      <c r="E26" s="22">
        <v>30000</v>
      </c>
      <c r="F26" s="22"/>
      <c r="G26" s="22">
        <f>E26+F26</f>
        <v>30000</v>
      </c>
      <c r="H26" s="22">
        <v>17147</v>
      </c>
      <c r="I26" s="22"/>
      <c r="J26" s="22">
        <f>H26+I26</f>
        <v>17147</v>
      </c>
      <c r="K26" s="22">
        <f>H26-E26</f>
        <v>-12853</v>
      </c>
      <c r="L26" s="22"/>
      <c r="M26" s="24">
        <f>K26+L26</f>
        <v>-12853</v>
      </c>
    </row>
    <row r="27" spans="1:13" ht="54">
      <c r="A27" s="31">
        <v>4</v>
      </c>
      <c r="B27" s="60" t="s">
        <v>440</v>
      </c>
      <c r="C27" s="16" t="s">
        <v>299</v>
      </c>
      <c r="D27" s="17" t="s">
        <v>165</v>
      </c>
      <c r="E27" s="22">
        <v>22000</v>
      </c>
      <c r="F27" s="22"/>
      <c r="G27" s="22">
        <f>E27+F27</f>
        <v>22000</v>
      </c>
      <c r="H27" s="22">
        <v>22372</v>
      </c>
      <c r="I27" s="22"/>
      <c r="J27" s="22">
        <f>H27+I27</f>
        <v>22372</v>
      </c>
      <c r="K27" s="22">
        <f>H27-E27</f>
        <v>372</v>
      </c>
      <c r="L27" s="22"/>
      <c r="M27" s="24">
        <f>K27+L27</f>
        <v>372</v>
      </c>
    </row>
    <row r="28" spans="1:13" ht="18">
      <c r="A28" s="34" t="s">
        <v>37</v>
      </c>
      <c r="B28" s="57" t="s">
        <v>288</v>
      </c>
      <c r="C28" s="23"/>
      <c r="D28" s="23"/>
      <c r="E28" s="22"/>
      <c r="F28" s="22"/>
      <c r="G28" s="22"/>
      <c r="H28" s="22"/>
      <c r="I28" s="22"/>
      <c r="J28" s="22"/>
      <c r="K28" s="22"/>
      <c r="L28" s="22"/>
      <c r="M28" s="24"/>
    </row>
    <row r="29" spans="1:13" ht="36">
      <c r="A29" s="31">
        <v>1</v>
      </c>
      <c r="B29" s="60" t="s">
        <v>439</v>
      </c>
      <c r="C29" s="16" t="s">
        <v>6</v>
      </c>
      <c r="D29" s="16" t="s">
        <v>436</v>
      </c>
      <c r="E29" s="22">
        <v>590</v>
      </c>
      <c r="F29" s="22"/>
      <c r="G29" s="22"/>
      <c r="H29" s="22">
        <v>748</v>
      </c>
      <c r="I29" s="22"/>
      <c r="J29" s="22"/>
      <c r="K29" s="22">
        <f>H29-E29</f>
        <v>158</v>
      </c>
      <c r="L29" s="22"/>
      <c r="M29" s="24"/>
    </row>
    <row r="30" spans="1:13" ht="54">
      <c r="A30" s="31">
        <v>2</v>
      </c>
      <c r="B30" s="60" t="s">
        <v>438</v>
      </c>
      <c r="C30" s="16" t="s">
        <v>6</v>
      </c>
      <c r="D30" s="16" t="s">
        <v>436</v>
      </c>
      <c r="E30" s="22">
        <v>340</v>
      </c>
      <c r="F30" s="22">
        <v>340</v>
      </c>
      <c r="G30" s="22"/>
      <c r="H30" s="22">
        <v>340</v>
      </c>
      <c r="I30" s="22">
        <v>340</v>
      </c>
      <c r="J30" s="22"/>
      <c r="K30" s="22"/>
      <c r="L30" s="22"/>
      <c r="M30" s="24"/>
    </row>
    <row r="31" spans="1:13" ht="144">
      <c r="A31" s="31">
        <v>3</v>
      </c>
      <c r="B31" s="60" t="s">
        <v>372</v>
      </c>
      <c r="C31" s="16" t="s">
        <v>6</v>
      </c>
      <c r="D31" s="16" t="s">
        <v>436</v>
      </c>
      <c r="E31" s="22">
        <v>9708</v>
      </c>
      <c r="F31" s="22"/>
      <c r="G31" s="22"/>
      <c r="H31" s="22">
        <v>9708</v>
      </c>
      <c r="I31" s="22"/>
      <c r="J31" s="22"/>
      <c r="K31" s="22"/>
      <c r="L31" s="22"/>
      <c r="M31" s="24"/>
    </row>
    <row r="32" spans="1:13" ht="72">
      <c r="A32" s="31">
        <v>4</v>
      </c>
      <c r="B32" s="60" t="s">
        <v>371</v>
      </c>
      <c r="C32" s="16" t="s">
        <v>6</v>
      </c>
      <c r="D32" s="16" t="s">
        <v>436</v>
      </c>
      <c r="E32" s="22">
        <v>154</v>
      </c>
      <c r="F32" s="22"/>
      <c r="G32" s="22"/>
      <c r="H32" s="22">
        <v>154</v>
      </c>
      <c r="I32" s="22"/>
      <c r="J32" s="22"/>
      <c r="K32" s="22"/>
      <c r="L32" s="22"/>
      <c r="M32" s="24"/>
    </row>
    <row r="33" spans="1:13" ht="36">
      <c r="A33" s="31">
        <v>5</v>
      </c>
      <c r="B33" s="60" t="s">
        <v>88</v>
      </c>
      <c r="C33" s="16" t="s">
        <v>6</v>
      </c>
      <c r="D33" s="16" t="s">
        <v>436</v>
      </c>
      <c r="E33" s="22">
        <v>7299</v>
      </c>
      <c r="F33" s="22">
        <v>3222</v>
      </c>
      <c r="G33" s="22"/>
      <c r="H33" s="22">
        <v>7533</v>
      </c>
      <c r="I33" s="22">
        <v>3550</v>
      </c>
      <c r="J33" s="22"/>
      <c r="K33" s="22">
        <f>H33-E33</f>
        <v>234</v>
      </c>
      <c r="L33" s="22">
        <f>I33-F33</f>
        <v>328</v>
      </c>
      <c r="M33" s="24"/>
    </row>
    <row r="34" spans="1:13" ht="126">
      <c r="A34" s="32">
        <v>6</v>
      </c>
      <c r="B34" s="60" t="s">
        <v>321</v>
      </c>
      <c r="C34" s="16" t="s">
        <v>6</v>
      </c>
      <c r="D34" s="16" t="s">
        <v>436</v>
      </c>
      <c r="E34" s="22">
        <v>12108</v>
      </c>
      <c r="F34" s="22"/>
      <c r="G34" s="22"/>
      <c r="H34" s="22">
        <v>12808</v>
      </c>
      <c r="I34" s="22"/>
      <c r="J34" s="22"/>
      <c r="K34" s="22">
        <f>H34-E34</f>
        <v>700</v>
      </c>
      <c r="L34" s="22"/>
      <c r="M34" s="24"/>
    </row>
    <row r="35" spans="1:13" ht="90">
      <c r="A35" s="31">
        <v>7</v>
      </c>
      <c r="B35" s="60" t="s">
        <v>320</v>
      </c>
      <c r="C35" s="16" t="s">
        <v>6</v>
      </c>
      <c r="D35" s="16" t="s">
        <v>436</v>
      </c>
      <c r="E35" s="22">
        <v>45200</v>
      </c>
      <c r="F35" s="22"/>
      <c r="G35" s="22"/>
      <c r="H35" s="22">
        <v>77272</v>
      </c>
      <c r="I35" s="22"/>
      <c r="J35" s="22"/>
      <c r="K35" s="22">
        <f>H35-E35</f>
        <v>32072</v>
      </c>
      <c r="L35" s="22"/>
      <c r="M35" s="24"/>
    </row>
    <row r="36" spans="1:13" ht="72">
      <c r="A36" s="31">
        <v>8</v>
      </c>
      <c r="B36" s="60" t="s">
        <v>368</v>
      </c>
      <c r="C36" s="16" t="s">
        <v>6</v>
      </c>
      <c r="D36" s="16" t="s">
        <v>436</v>
      </c>
      <c r="E36" s="22">
        <v>1232</v>
      </c>
      <c r="F36" s="22"/>
      <c r="G36" s="22"/>
      <c r="H36" s="22">
        <v>1232</v>
      </c>
      <c r="I36" s="22"/>
      <c r="J36" s="22"/>
      <c r="K36" s="22"/>
      <c r="L36" s="22"/>
      <c r="M36" s="24"/>
    </row>
    <row r="37" spans="1:13" ht="18">
      <c r="A37" s="61" t="s">
        <v>41</v>
      </c>
      <c r="B37" s="57" t="s">
        <v>7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24" customHeight="1">
      <c r="A38" s="16">
        <v>1</v>
      </c>
      <c r="B38" s="60" t="s">
        <v>437</v>
      </c>
      <c r="C38" s="16" t="s">
        <v>8</v>
      </c>
      <c r="D38" s="16" t="s">
        <v>436</v>
      </c>
      <c r="E38" s="22">
        <v>98.6</v>
      </c>
      <c r="F38" s="22"/>
      <c r="G38" s="22"/>
      <c r="H38" s="22">
        <v>98.6</v>
      </c>
      <c r="I38" s="22"/>
      <c r="J38" s="22"/>
      <c r="K38" s="22"/>
      <c r="L38" s="22"/>
      <c r="M38" s="22"/>
    </row>
    <row r="39" spans="1:13" ht="18">
      <c r="A39" s="14"/>
      <c r="B39" s="13"/>
      <c r="C39" s="10"/>
      <c r="D39" s="12"/>
      <c r="E39" s="10"/>
      <c r="F39" s="10"/>
      <c r="G39" s="10"/>
      <c r="H39" s="10"/>
      <c r="I39" s="10"/>
      <c r="J39" s="10"/>
      <c r="K39" s="10"/>
      <c r="L39" s="10"/>
      <c r="M39" s="10"/>
    </row>
    <row r="40" ht="18">
      <c r="D40" s="9"/>
    </row>
    <row r="41" spans="1:13" ht="18">
      <c r="A41" s="11" t="s">
        <v>435</v>
      </c>
      <c r="D41" s="9"/>
      <c r="E41" s="242"/>
      <c r="F41" s="242"/>
      <c r="G41" s="242"/>
      <c r="J41" s="10"/>
      <c r="K41" s="10"/>
      <c r="L41" s="247" t="s">
        <v>316</v>
      </c>
      <c r="M41" s="247"/>
    </row>
    <row r="42" spans="4:13" ht="18">
      <c r="D42" s="9"/>
      <c r="E42" s="248" t="s">
        <v>277</v>
      </c>
      <c r="F42" s="248"/>
      <c r="G42" s="248"/>
      <c r="J42" s="10"/>
      <c r="K42" s="10"/>
      <c r="L42" s="248" t="s">
        <v>276</v>
      </c>
      <c r="M42" s="248"/>
    </row>
    <row r="45" ht="18">
      <c r="B45" s="33"/>
    </row>
  </sheetData>
  <sheetProtection/>
  <mergeCells count="19">
    <mergeCell ref="A1:M1"/>
    <mergeCell ref="A3:M3"/>
    <mergeCell ref="A4:M4"/>
    <mergeCell ref="A6:M6"/>
    <mergeCell ref="F9:M9"/>
    <mergeCell ref="E41:G41"/>
    <mergeCell ref="L41:M41"/>
    <mergeCell ref="C13:C14"/>
    <mergeCell ref="D13:D14"/>
    <mergeCell ref="E42:G42"/>
    <mergeCell ref="L42:M42"/>
    <mergeCell ref="A8:D8"/>
    <mergeCell ref="E8:M8"/>
    <mergeCell ref="A9:D9"/>
    <mergeCell ref="E13:G13"/>
    <mergeCell ref="H13:J13"/>
    <mergeCell ref="K13:M13"/>
    <mergeCell ref="A13:A14"/>
    <mergeCell ref="B13:B14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44"/>
  <sheetViews>
    <sheetView zoomScale="55" zoomScaleNormal="55" zoomScalePageLayoutView="0" workbookViewId="0" topLeftCell="A31">
      <selection activeCell="L38" sqref="L38:M40"/>
    </sheetView>
  </sheetViews>
  <sheetFormatPr defaultColWidth="9.140625" defaultRowHeight="12.75"/>
  <cols>
    <col min="1" max="1" width="7.8515625" style="9" customWidth="1"/>
    <col min="2" max="2" width="46.8515625" style="9" customWidth="1"/>
    <col min="3" max="3" width="11.00390625" style="9" customWidth="1"/>
    <col min="4" max="4" width="25.8515625" style="18" customWidth="1"/>
    <col min="5" max="5" width="14.7109375" style="9" customWidth="1"/>
    <col min="6" max="6" width="14.28125" style="9" customWidth="1"/>
    <col min="7" max="7" width="12.7109375" style="9" customWidth="1"/>
    <col min="8" max="8" width="13.8515625" style="9" customWidth="1"/>
    <col min="9" max="9" width="15.8515625" style="9" customWidth="1"/>
    <col min="10" max="11" width="12.00390625" style="9" customWidth="1"/>
    <col min="12" max="12" width="14.8515625" style="9" customWidth="1"/>
    <col min="13" max="13" width="11.28125" style="9" customWidth="1"/>
    <col min="14" max="16384" width="9.140625" style="9" customWidth="1"/>
  </cols>
  <sheetData>
    <row r="1" spans="1:13" ht="34.5" customHeight="1">
      <c r="A1" s="244" t="s">
        <v>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3" spans="1:13" ht="18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18">
      <c r="A4" s="24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ht="10.5" customHeight="1"/>
    <row r="6" spans="1:13" ht="18">
      <c r="A6" s="246" t="s">
        <v>160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8" spans="1:13" ht="37.5" customHeight="1">
      <c r="A8" s="285">
        <v>1003090</v>
      </c>
      <c r="B8" s="285"/>
      <c r="C8" s="285"/>
      <c r="D8" s="285"/>
      <c r="E8" s="289" t="s">
        <v>475</v>
      </c>
      <c r="F8" s="289"/>
      <c r="G8" s="289"/>
      <c r="H8" s="289"/>
      <c r="I8" s="289"/>
      <c r="J8" s="289"/>
      <c r="K8" s="289"/>
      <c r="L8" s="289"/>
      <c r="M8" s="289"/>
    </row>
    <row r="9" spans="1:13" ht="18">
      <c r="A9" s="246" t="s">
        <v>314</v>
      </c>
      <c r="B9" s="246"/>
      <c r="C9" s="246"/>
      <c r="D9" s="246"/>
      <c r="F9" s="246" t="s">
        <v>313</v>
      </c>
      <c r="G9" s="246"/>
      <c r="H9" s="246"/>
      <c r="I9" s="246"/>
      <c r="J9" s="246"/>
      <c r="K9" s="246"/>
      <c r="L9" s="246"/>
      <c r="M9" s="246"/>
    </row>
    <row r="10" spans="1:13" ht="18">
      <c r="A10" s="18"/>
      <c r="B10" s="18"/>
      <c r="C10" s="18"/>
      <c r="F10" s="18"/>
      <c r="G10" s="18"/>
      <c r="H10" s="18"/>
      <c r="I10" s="18"/>
      <c r="J10" s="18"/>
      <c r="K10" s="18"/>
      <c r="L10" s="18"/>
      <c r="M10" s="18"/>
    </row>
    <row r="11" ht="18" thickBot="1"/>
    <row r="12" spans="1:13" ht="55.5" customHeight="1">
      <c r="A12" s="279" t="s">
        <v>312</v>
      </c>
      <c r="B12" s="276" t="s">
        <v>311</v>
      </c>
      <c r="C12" s="276" t="s">
        <v>310</v>
      </c>
      <c r="D12" s="276" t="s">
        <v>309</v>
      </c>
      <c r="E12" s="276" t="s">
        <v>308</v>
      </c>
      <c r="F12" s="276"/>
      <c r="G12" s="276"/>
      <c r="H12" s="276" t="s">
        <v>307</v>
      </c>
      <c r="I12" s="276"/>
      <c r="J12" s="276"/>
      <c r="K12" s="276" t="s">
        <v>306</v>
      </c>
      <c r="L12" s="276"/>
      <c r="M12" s="278"/>
    </row>
    <row r="13" spans="1:13" ht="36">
      <c r="A13" s="280"/>
      <c r="B13" s="241"/>
      <c r="C13" s="241"/>
      <c r="D13" s="241"/>
      <c r="E13" s="17" t="s">
        <v>305</v>
      </c>
      <c r="F13" s="17" t="s">
        <v>304</v>
      </c>
      <c r="G13" s="17" t="s">
        <v>303</v>
      </c>
      <c r="H13" s="17" t="s">
        <v>305</v>
      </c>
      <c r="I13" s="17" t="s">
        <v>304</v>
      </c>
      <c r="J13" s="17" t="s">
        <v>303</v>
      </c>
      <c r="K13" s="17" t="s">
        <v>305</v>
      </c>
      <c r="L13" s="17" t="s">
        <v>304</v>
      </c>
      <c r="M13" s="29" t="s">
        <v>303</v>
      </c>
    </row>
    <row r="14" spans="1:13" ht="18">
      <c r="A14" s="34" t="s">
        <v>29</v>
      </c>
      <c r="B14" s="57" t="s">
        <v>302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23"/>
    </row>
    <row r="15" spans="1:13" ht="54">
      <c r="A15" s="31">
        <v>1</v>
      </c>
      <c r="B15" s="60" t="s">
        <v>474</v>
      </c>
      <c r="C15" s="16" t="s">
        <v>299</v>
      </c>
      <c r="D15" s="16" t="s">
        <v>436</v>
      </c>
      <c r="E15" s="22">
        <v>5056</v>
      </c>
      <c r="F15" s="22"/>
      <c r="G15" s="22">
        <f>E15+F15</f>
        <v>5056</v>
      </c>
      <c r="H15" s="22">
        <v>5056</v>
      </c>
      <c r="I15" s="22"/>
      <c r="J15" s="22">
        <f aca="true" t="shared" si="0" ref="J15:J20">H15+I15</f>
        <v>5056</v>
      </c>
      <c r="K15" s="22"/>
      <c r="L15" s="22"/>
      <c r="M15" s="24"/>
    </row>
    <row r="16" spans="1:13" ht="72.75" customHeight="1">
      <c r="A16" s="31">
        <v>2</v>
      </c>
      <c r="B16" s="58" t="s">
        <v>473</v>
      </c>
      <c r="C16" s="16" t="s">
        <v>4</v>
      </c>
      <c r="D16" s="17" t="s">
        <v>454</v>
      </c>
      <c r="E16" s="22">
        <v>136779.2</v>
      </c>
      <c r="F16" s="22"/>
      <c r="G16" s="22">
        <f>E16+F16</f>
        <v>136779.2</v>
      </c>
      <c r="H16" s="22">
        <v>185979.2</v>
      </c>
      <c r="I16" s="22"/>
      <c r="J16" s="22">
        <f t="shared" si="0"/>
        <v>185979.2</v>
      </c>
      <c r="K16" s="22">
        <f>H16-E16</f>
        <v>49200</v>
      </c>
      <c r="L16" s="22"/>
      <c r="M16" s="24">
        <f>K16+L16</f>
        <v>49200</v>
      </c>
    </row>
    <row r="17" spans="1:13" ht="72.75" customHeight="1">
      <c r="A17" s="31">
        <v>3</v>
      </c>
      <c r="B17" s="58" t="s">
        <v>472</v>
      </c>
      <c r="C17" s="16" t="s">
        <v>4</v>
      </c>
      <c r="D17" s="17" t="s">
        <v>454</v>
      </c>
      <c r="E17" s="22">
        <v>42500</v>
      </c>
      <c r="F17" s="22"/>
      <c r="G17" s="22">
        <v>42500</v>
      </c>
      <c r="H17" s="22">
        <v>74872.8</v>
      </c>
      <c r="I17" s="22"/>
      <c r="J17" s="22">
        <f t="shared" si="0"/>
        <v>74872.8</v>
      </c>
      <c r="K17" s="22">
        <f>H17-E17</f>
        <v>32372.800000000003</v>
      </c>
      <c r="L17" s="22"/>
      <c r="M17" s="24">
        <f>K17+L17</f>
        <v>32372.800000000003</v>
      </c>
    </row>
    <row r="18" spans="1:13" ht="72.75" customHeight="1">
      <c r="A18" s="31">
        <v>4</v>
      </c>
      <c r="B18" s="58" t="s">
        <v>471</v>
      </c>
      <c r="C18" s="16" t="s">
        <v>4</v>
      </c>
      <c r="D18" s="17" t="s">
        <v>454</v>
      </c>
      <c r="E18" s="22">
        <v>101126.4</v>
      </c>
      <c r="F18" s="22"/>
      <c r="G18" s="22">
        <v>101126.4</v>
      </c>
      <c r="H18" s="22">
        <v>34017.7</v>
      </c>
      <c r="I18" s="22"/>
      <c r="J18" s="22">
        <f t="shared" si="0"/>
        <v>34017.7</v>
      </c>
      <c r="K18" s="22">
        <f>H18-E18</f>
        <v>-67108.7</v>
      </c>
      <c r="L18" s="22"/>
      <c r="M18" s="24">
        <f>K18+L18</f>
        <v>-67108.7</v>
      </c>
    </row>
    <row r="19" spans="1:13" ht="72">
      <c r="A19" s="31">
        <v>5</v>
      </c>
      <c r="B19" s="60" t="s">
        <v>470</v>
      </c>
      <c r="C19" s="16" t="s">
        <v>4</v>
      </c>
      <c r="D19" s="17" t="s">
        <v>454</v>
      </c>
      <c r="E19" s="22">
        <v>45469.2</v>
      </c>
      <c r="F19" s="22"/>
      <c r="G19" s="22">
        <f>E19+F19</f>
        <v>45469.2</v>
      </c>
      <c r="H19" s="22">
        <v>6982.9</v>
      </c>
      <c r="I19" s="22"/>
      <c r="J19" s="22">
        <f t="shared" si="0"/>
        <v>6982.9</v>
      </c>
      <c r="K19" s="22">
        <f>H19-E19</f>
        <v>-38486.299999999996</v>
      </c>
      <c r="L19" s="22"/>
      <c r="M19" s="24">
        <f>K19+L19</f>
        <v>-38486.299999999996</v>
      </c>
    </row>
    <row r="20" spans="1:13" ht="36">
      <c r="A20" s="31">
        <v>6</v>
      </c>
      <c r="B20" s="60" t="s">
        <v>469</v>
      </c>
      <c r="C20" s="16" t="s">
        <v>4</v>
      </c>
      <c r="D20" s="17" t="s">
        <v>468</v>
      </c>
      <c r="E20" s="22">
        <v>500</v>
      </c>
      <c r="F20" s="22"/>
      <c r="G20" s="22">
        <f>E20+F20</f>
        <v>500</v>
      </c>
      <c r="H20" s="22">
        <v>483.2</v>
      </c>
      <c r="I20" s="22"/>
      <c r="J20" s="22">
        <f t="shared" si="0"/>
        <v>483.2</v>
      </c>
      <c r="K20" s="22">
        <f>H20-E20</f>
        <v>-16.80000000000001</v>
      </c>
      <c r="L20" s="22"/>
      <c r="M20" s="24">
        <f>K20+L20</f>
        <v>-16.80000000000001</v>
      </c>
    </row>
    <row r="21" spans="1:13" ht="18">
      <c r="A21" s="34" t="s">
        <v>32</v>
      </c>
      <c r="B21" s="57" t="s">
        <v>5</v>
      </c>
      <c r="C21" s="23"/>
      <c r="D21" s="23"/>
      <c r="E21" s="22"/>
      <c r="F21" s="22"/>
      <c r="G21" s="22"/>
      <c r="H21" s="22"/>
      <c r="I21" s="22"/>
      <c r="J21" s="22"/>
      <c r="K21" s="22"/>
      <c r="L21" s="22"/>
      <c r="M21" s="24"/>
    </row>
    <row r="22" spans="1:13" ht="54">
      <c r="A22" s="31">
        <v>1</v>
      </c>
      <c r="B22" s="58" t="s">
        <v>467</v>
      </c>
      <c r="C22" s="16" t="s">
        <v>243</v>
      </c>
      <c r="D22" s="37" t="s">
        <v>465</v>
      </c>
      <c r="E22" s="22">
        <v>6187.5</v>
      </c>
      <c r="F22" s="22"/>
      <c r="G22" s="22">
        <f aca="true" t="shared" si="1" ref="G22:G28">E22+F22</f>
        <v>6187.5</v>
      </c>
      <c r="H22" s="22">
        <v>9437.2</v>
      </c>
      <c r="I22" s="22"/>
      <c r="J22" s="22">
        <f aca="true" t="shared" si="2" ref="J22:J28">H22+I22</f>
        <v>9437.2</v>
      </c>
      <c r="K22" s="22">
        <f aca="true" t="shared" si="3" ref="K22:K27">H22-E22</f>
        <v>3249.7000000000007</v>
      </c>
      <c r="L22" s="22"/>
      <c r="M22" s="24">
        <f aca="true" t="shared" si="4" ref="M22:M27">K22+L22</f>
        <v>3249.7000000000007</v>
      </c>
    </row>
    <row r="23" spans="1:13" ht="54">
      <c r="A23" s="31">
        <v>2</v>
      </c>
      <c r="B23" s="60" t="s">
        <v>466</v>
      </c>
      <c r="C23" s="16" t="s">
        <v>3</v>
      </c>
      <c r="D23" s="37" t="s">
        <v>465</v>
      </c>
      <c r="E23" s="22">
        <v>99</v>
      </c>
      <c r="F23" s="22"/>
      <c r="G23" s="22">
        <f t="shared" si="1"/>
        <v>99</v>
      </c>
      <c r="H23" s="22">
        <v>142</v>
      </c>
      <c r="I23" s="22"/>
      <c r="J23" s="22">
        <f t="shared" si="2"/>
        <v>142</v>
      </c>
      <c r="K23" s="22">
        <f t="shared" si="3"/>
        <v>43</v>
      </c>
      <c r="L23" s="22"/>
      <c r="M23" s="24">
        <f t="shared" si="4"/>
        <v>43</v>
      </c>
    </row>
    <row r="24" spans="1:13" ht="72">
      <c r="A24" s="31">
        <v>3</v>
      </c>
      <c r="B24" s="60" t="s">
        <v>464</v>
      </c>
      <c r="C24" s="16" t="s">
        <v>243</v>
      </c>
      <c r="D24" s="17" t="s">
        <v>454</v>
      </c>
      <c r="E24" s="22">
        <v>4829.5</v>
      </c>
      <c r="F24" s="22"/>
      <c r="G24" s="22">
        <f t="shared" si="1"/>
        <v>4829.5</v>
      </c>
      <c r="H24" s="22">
        <v>9831.3</v>
      </c>
      <c r="I24" s="22"/>
      <c r="J24" s="22">
        <f t="shared" si="2"/>
        <v>9831.3</v>
      </c>
      <c r="K24" s="22">
        <f t="shared" si="3"/>
        <v>5001.799999999999</v>
      </c>
      <c r="L24" s="22"/>
      <c r="M24" s="24">
        <f t="shared" si="4"/>
        <v>5001.799999999999</v>
      </c>
    </row>
    <row r="25" spans="1:13" ht="72">
      <c r="A25" s="31">
        <v>4</v>
      </c>
      <c r="B25" s="60" t="s">
        <v>463</v>
      </c>
      <c r="C25" s="16" t="s">
        <v>243</v>
      </c>
      <c r="D25" s="17" t="s">
        <v>454</v>
      </c>
      <c r="E25" s="22">
        <v>7104.6</v>
      </c>
      <c r="F25" s="22"/>
      <c r="G25" s="22">
        <f t="shared" si="1"/>
        <v>7104.6</v>
      </c>
      <c r="H25" s="22">
        <v>738.1</v>
      </c>
      <c r="I25" s="22"/>
      <c r="J25" s="22">
        <f t="shared" si="2"/>
        <v>738.1</v>
      </c>
      <c r="K25" s="22">
        <f t="shared" si="3"/>
        <v>-6366.5</v>
      </c>
      <c r="L25" s="22"/>
      <c r="M25" s="24">
        <f t="shared" si="4"/>
        <v>-6366.5</v>
      </c>
    </row>
    <row r="26" spans="1:13" ht="72">
      <c r="A26" s="31">
        <v>5</v>
      </c>
      <c r="B26" s="60" t="s">
        <v>462</v>
      </c>
      <c r="C26" s="16" t="s">
        <v>243</v>
      </c>
      <c r="D26" s="17" t="s">
        <v>460</v>
      </c>
      <c r="E26" s="22">
        <v>15865.8</v>
      </c>
      <c r="F26" s="22"/>
      <c r="G26" s="22">
        <f t="shared" si="1"/>
        <v>15865.8</v>
      </c>
      <c r="H26" s="22">
        <v>4632.3</v>
      </c>
      <c r="I26" s="22"/>
      <c r="J26" s="22">
        <f t="shared" si="2"/>
        <v>4632.3</v>
      </c>
      <c r="K26" s="22">
        <f t="shared" si="3"/>
        <v>-11233.5</v>
      </c>
      <c r="L26" s="22"/>
      <c r="M26" s="24">
        <f t="shared" si="4"/>
        <v>-11233.5</v>
      </c>
    </row>
    <row r="27" spans="1:13" ht="72">
      <c r="A27" s="31">
        <v>6</v>
      </c>
      <c r="B27" s="60" t="s">
        <v>461</v>
      </c>
      <c r="C27" s="16" t="s">
        <v>3</v>
      </c>
      <c r="D27" s="17" t="s">
        <v>460</v>
      </c>
      <c r="E27" s="22">
        <v>274</v>
      </c>
      <c r="F27" s="22"/>
      <c r="G27" s="22">
        <f t="shared" si="1"/>
        <v>274</v>
      </c>
      <c r="H27" s="22">
        <v>80</v>
      </c>
      <c r="I27" s="22"/>
      <c r="J27" s="22">
        <f t="shared" si="2"/>
        <v>80</v>
      </c>
      <c r="K27" s="22">
        <f t="shared" si="3"/>
        <v>-194</v>
      </c>
      <c r="L27" s="22"/>
      <c r="M27" s="24">
        <f t="shared" si="4"/>
        <v>-194</v>
      </c>
    </row>
    <row r="28" spans="1:13" ht="84.75" customHeight="1">
      <c r="A28" s="31">
        <v>7</v>
      </c>
      <c r="B28" s="60" t="s">
        <v>459</v>
      </c>
      <c r="C28" s="16" t="s">
        <v>3</v>
      </c>
      <c r="D28" s="17" t="s">
        <v>457</v>
      </c>
      <c r="E28" s="22">
        <v>1</v>
      </c>
      <c r="F28" s="22"/>
      <c r="G28" s="22">
        <f t="shared" si="1"/>
        <v>1</v>
      </c>
      <c r="H28" s="22">
        <v>1</v>
      </c>
      <c r="I28" s="22"/>
      <c r="J28" s="22">
        <f t="shared" si="2"/>
        <v>1</v>
      </c>
      <c r="K28" s="22"/>
      <c r="L28" s="22"/>
      <c r="M28" s="24"/>
    </row>
    <row r="29" spans="1:13" ht="23.25" customHeight="1">
      <c r="A29" s="34" t="s">
        <v>37</v>
      </c>
      <c r="B29" s="57" t="s">
        <v>288</v>
      </c>
      <c r="C29" s="16"/>
      <c r="D29" s="17"/>
      <c r="E29" s="22"/>
      <c r="F29" s="22"/>
      <c r="G29" s="22"/>
      <c r="H29" s="22"/>
      <c r="I29" s="22"/>
      <c r="J29" s="22"/>
      <c r="K29" s="22"/>
      <c r="L29" s="22"/>
      <c r="M29" s="24"/>
    </row>
    <row r="30" spans="1:13" ht="54">
      <c r="A30" s="31">
        <v>1</v>
      </c>
      <c r="B30" s="60" t="s">
        <v>458</v>
      </c>
      <c r="C30" s="16" t="s">
        <v>4</v>
      </c>
      <c r="D30" s="17" t="s">
        <v>457</v>
      </c>
      <c r="E30" s="22">
        <v>13.9</v>
      </c>
      <c r="F30" s="22"/>
      <c r="G30" s="22">
        <f>E30+F30</f>
        <v>13.9</v>
      </c>
      <c r="H30" s="22">
        <v>12.4</v>
      </c>
      <c r="I30" s="22"/>
      <c r="J30" s="22"/>
      <c r="K30" s="22">
        <f>H30-E30</f>
        <v>-1.5</v>
      </c>
      <c r="L30" s="22"/>
      <c r="M30" s="24">
        <f>K30+L30</f>
        <v>-1.5</v>
      </c>
    </row>
    <row r="31" spans="1:13" ht="75" customHeight="1">
      <c r="A31" s="31">
        <v>2</v>
      </c>
      <c r="B31" s="60" t="s">
        <v>456</v>
      </c>
      <c r="C31" s="16" t="s">
        <v>4</v>
      </c>
      <c r="D31" s="37" t="s">
        <v>454</v>
      </c>
      <c r="E31" s="22">
        <v>8.8</v>
      </c>
      <c r="F31" s="22"/>
      <c r="G31" s="22"/>
      <c r="H31" s="22">
        <v>7.6</v>
      </c>
      <c r="I31" s="22"/>
      <c r="J31" s="22"/>
      <c r="K31" s="22">
        <f>H31-E31</f>
        <v>-1.200000000000001</v>
      </c>
      <c r="L31" s="22"/>
      <c r="M31" s="24"/>
    </row>
    <row r="32" spans="1:13" ht="75.75" customHeight="1">
      <c r="A32" s="31">
        <v>3</v>
      </c>
      <c r="B32" s="60" t="s">
        <v>455</v>
      </c>
      <c r="C32" s="16" t="s">
        <v>4</v>
      </c>
      <c r="D32" s="37" t="s">
        <v>454</v>
      </c>
      <c r="E32" s="22">
        <v>6.4</v>
      </c>
      <c r="F32" s="22"/>
      <c r="G32" s="22"/>
      <c r="H32" s="22">
        <v>9.5</v>
      </c>
      <c r="I32" s="22"/>
      <c r="J32" s="22"/>
      <c r="K32" s="22">
        <f>H32-E32</f>
        <v>3.0999999999999996</v>
      </c>
      <c r="L32" s="22"/>
      <c r="M32" s="24"/>
    </row>
    <row r="33" spans="1:13" ht="72">
      <c r="A33" s="31">
        <v>4</v>
      </c>
      <c r="B33" s="60" t="s">
        <v>453</v>
      </c>
      <c r="C33" s="16" t="s">
        <v>4</v>
      </c>
      <c r="D33" s="17" t="s">
        <v>436</v>
      </c>
      <c r="E33" s="22">
        <v>533.1</v>
      </c>
      <c r="F33" s="22"/>
      <c r="G33" s="22"/>
      <c r="H33" s="22"/>
      <c r="I33" s="22"/>
      <c r="J33" s="22"/>
      <c r="K33" s="22">
        <f>H33-E33</f>
        <v>-533.1</v>
      </c>
      <c r="L33" s="22"/>
      <c r="M33" s="24"/>
    </row>
    <row r="34" spans="1:13" ht="18">
      <c r="A34" s="36" t="s">
        <v>41</v>
      </c>
      <c r="B34" s="124" t="s">
        <v>7</v>
      </c>
      <c r="C34" s="23"/>
      <c r="D34" s="16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72">
      <c r="A35" s="31">
        <v>1</v>
      </c>
      <c r="B35" s="60" t="s">
        <v>452</v>
      </c>
      <c r="C35" s="16" t="s">
        <v>8</v>
      </c>
      <c r="D35" s="17" t="s">
        <v>436</v>
      </c>
      <c r="E35" s="22">
        <v>8.3</v>
      </c>
      <c r="F35" s="22"/>
      <c r="G35" s="22"/>
      <c r="H35" s="22">
        <v>4.4</v>
      </c>
      <c r="I35" s="22"/>
      <c r="J35" s="22"/>
      <c r="K35" s="22">
        <f>H35-E35</f>
        <v>-3.9000000000000004</v>
      </c>
      <c r="L35" s="22"/>
      <c r="M35" s="24"/>
    </row>
    <row r="36" spans="1:13" ht="36">
      <c r="A36" s="31">
        <v>2</v>
      </c>
      <c r="B36" s="60" t="s">
        <v>451</v>
      </c>
      <c r="C36" s="16" t="s">
        <v>8</v>
      </c>
      <c r="D36" s="17" t="s">
        <v>450</v>
      </c>
      <c r="E36" s="22">
        <v>31.1</v>
      </c>
      <c r="F36" s="22"/>
      <c r="G36" s="22"/>
      <c r="H36" s="22">
        <v>55.8</v>
      </c>
      <c r="I36" s="22"/>
      <c r="J36" s="22"/>
      <c r="K36" s="22">
        <f>H36-E36</f>
        <v>24.699999999999996</v>
      </c>
      <c r="L36" s="22"/>
      <c r="M36" s="24"/>
    </row>
    <row r="37" spans="1:13" ht="36">
      <c r="A37" s="31">
        <v>3</v>
      </c>
      <c r="B37" s="60" t="s">
        <v>449</v>
      </c>
      <c r="C37" s="16" t="s">
        <v>8</v>
      </c>
      <c r="D37" s="17" t="s">
        <v>436</v>
      </c>
      <c r="E37" s="143">
        <v>100</v>
      </c>
      <c r="F37" s="143"/>
      <c r="G37" s="143"/>
      <c r="H37" s="22">
        <v>33</v>
      </c>
      <c r="I37" s="22"/>
      <c r="J37" s="22"/>
      <c r="K37" s="22">
        <f>H37-E37</f>
        <v>-67</v>
      </c>
      <c r="L37" s="143"/>
      <c r="M37" s="144"/>
    </row>
    <row r="38" spans="1:13" ht="18">
      <c r="A38" s="12"/>
      <c r="B38" s="142"/>
      <c r="C38" s="12"/>
      <c r="D38" s="140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1:13" ht="18">
      <c r="A39" s="12"/>
      <c r="B39" s="142"/>
      <c r="C39" s="12"/>
      <c r="D39" s="140"/>
      <c r="E39" s="141"/>
      <c r="F39" s="141"/>
      <c r="G39" s="141"/>
      <c r="H39" s="141"/>
      <c r="I39" s="141"/>
      <c r="J39" s="141"/>
      <c r="K39" s="141"/>
      <c r="L39" s="141"/>
      <c r="M39" s="141"/>
    </row>
    <row r="40" spans="1:13" ht="18">
      <c r="A40" s="11" t="s">
        <v>435</v>
      </c>
      <c r="D40" s="9"/>
      <c r="E40" s="242"/>
      <c r="F40" s="242"/>
      <c r="G40" s="242"/>
      <c r="J40" s="10"/>
      <c r="K40" s="10"/>
      <c r="L40" s="290" t="s">
        <v>316</v>
      </c>
      <c r="M40" s="290"/>
    </row>
    <row r="41" spans="4:13" ht="18">
      <c r="D41" s="9"/>
      <c r="E41" s="248" t="s">
        <v>277</v>
      </c>
      <c r="F41" s="248"/>
      <c r="G41" s="248"/>
      <c r="J41" s="10"/>
      <c r="K41" s="10"/>
      <c r="L41" s="288" t="s">
        <v>276</v>
      </c>
      <c r="M41" s="288"/>
    </row>
    <row r="44" ht="18">
      <c r="B44" s="125"/>
    </row>
  </sheetData>
  <sheetProtection/>
  <mergeCells count="19">
    <mergeCell ref="A1:M1"/>
    <mergeCell ref="A3:M3"/>
    <mergeCell ref="A4:M4"/>
    <mergeCell ref="A6:M6"/>
    <mergeCell ref="F9:M9"/>
    <mergeCell ref="E40:G40"/>
    <mergeCell ref="L40:M40"/>
    <mergeCell ref="C12:C13"/>
    <mergeCell ref="D12:D13"/>
    <mergeCell ref="E41:G41"/>
    <mergeCell ref="L41:M41"/>
    <mergeCell ref="A8:D8"/>
    <mergeCell ref="E8:M8"/>
    <mergeCell ref="A9:D9"/>
    <mergeCell ref="E12:G12"/>
    <mergeCell ref="H12:J12"/>
    <mergeCell ref="K12:M12"/>
    <mergeCell ref="A12:A13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59"/>
  <sheetViews>
    <sheetView view="pageBreakPreview" zoomScale="60" zoomScalePageLayoutView="0" workbookViewId="0" topLeftCell="A1">
      <selection activeCell="A54" sqref="A54:IV54"/>
    </sheetView>
  </sheetViews>
  <sheetFormatPr defaultColWidth="9.140625" defaultRowHeight="12.75"/>
  <cols>
    <col min="1" max="1" width="7.8515625" style="9" customWidth="1"/>
    <col min="2" max="2" width="46.8515625" style="9" customWidth="1"/>
    <col min="3" max="3" width="11.00390625" style="9" customWidth="1"/>
    <col min="4" max="4" width="25.8515625" style="18" customWidth="1"/>
    <col min="5" max="5" width="14.7109375" style="9" customWidth="1"/>
    <col min="6" max="6" width="14.28125" style="9" customWidth="1"/>
    <col min="7" max="7" width="12.7109375" style="9" customWidth="1"/>
    <col min="8" max="8" width="13.8515625" style="9" customWidth="1"/>
    <col min="9" max="9" width="15.8515625" style="9" customWidth="1"/>
    <col min="10" max="11" width="12.00390625" style="9" customWidth="1"/>
    <col min="12" max="12" width="14.8515625" style="9" customWidth="1"/>
    <col min="13" max="13" width="11.28125" style="9" customWidth="1"/>
    <col min="14" max="16384" width="9.140625" style="9" customWidth="1"/>
  </cols>
  <sheetData>
    <row r="1" spans="1:13" ht="34.5" customHeight="1">
      <c r="A1" s="281" t="s">
        <v>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3" spans="1:13" ht="20.25">
      <c r="A3" s="282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8">
      <c r="A4" s="24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ht="10.5" customHeight="1"/>
    <row r="6" spans="1:13" ht="21">
      <c r="A6" s="283" t="s">
        <v>160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8" spans="1:13" ht="37.5" customHeight="1">
      <c r="A8" s="285">
        <v>1003100</v>
      </c>
      <c r="B8" s="285"/>
      <c r="C8" s="285"/>
      <c r="D8" s="285"/>
      <c r="E8" s="286" t="s">
        <v>512</v>
      </c>
      <c r="F8" s="286"/>
      <c r="G8" s="286"/>
      <c r="H8" s="286"/>
      <c r="I8" s="286"/>
      <c r="J8" s="286"/>
      <c r="K8" s="286"/>
      <c r="L8" s="286"/>
      <c r="M8" s="286"/>
    </row>
    <row r="9" spans="1:13" ht="18">
      <c r="A9" s="246" t="s">
        <v>314</v>
      </c>
      <c r="B9" s="246"/>
      <c r="C9" s="246"/>
      <c r="D9" s="246"/>
      <c r="F9" s="287" t="s">
        <v>313</v>
      </c>
      <c r="G9" s="287"/>
      <c r="H9" s="287"/>
      <c r="I9" s="287"/>
      <c r="J9" s="287"/>
      <c r="K9" s="287"/>
      <c r="L9" s="287"/>
      <c r="M9" s="287"/>
    </row>
    <row r="10" ht="18" thickBot="1"/>
    <row r="11" spans="1:13" ht="55.5" customHeight="1">
      <c r="A11" s="279" t="s">
        <v>312</v>
      </c>
      <c r="B11" s="276" t="s">
        <v>311</v>
      </c>
      <c r="C11" s="276" t="s">
        <v>310</v>
      </c>
      <c r="D11" s="276" t="s">
        <v>309</v>
      </c>
      <c r="E11" s="276" t="s">
        <v>308</v>
      </c>
      <c r="F11" s="276"/>
      <c r="G11" s="276"/>
      <c r="H11" s="276" t="s">
        <v>307</v>
      </c>
      <c r="I11" s="276"/>
      <c r="J11" s="276"/>
      <c r="K11" s="276" t="s">
        <v>306</v>
      </c>
      <c r="L11" s="276"/>
      <c r="M11" s="278"/>
    </row>
    <row r="12" spans="1:13" ht="36">
      <c r="A12" s="280"/>
      <c r="B12" s="241"/>
      <c r="C12" s="241"/>
      <c r="D12" s="241"/>
      <c r="E12" s="17" t="s">
        <v>305</v>
      </c>
      <c r="F12" s="17" t="s">
        <v>304</v>
      </c>
      <c r="G12" s="17" t="s">
        <v>303</v>
      </c>
      <c r="H12" s="17" t="s">
        <v>305</v>
      </c>
      <c r="I12" s="17" t="s">
        <v>304</v>
      </c>
      <c r="J12" s="17" t="s">
        <v>303</v>
      </c>
      <c r="K12" s="17" t="s">
        <v>305</v>
      </c>
      <c r="L12" s="17" t="s">
        <v>304</v>
      </c>
      <c r="M12" s="29" t="s">
        <v>303</v>
      </c>
    </row>
    <row r="13" spans="1:13" ht="18">
      <c r="A13" s="36" t="s">
        <v>29</v>
      </c>
      <c r="B13" s="92" t="s">
        <v>297</v>
      </c>
      <c r="C13" s="16"/>
      <c r="D13" s="16"/>
      <c r="E13" s="22"/>
      <c r="F13" s="22"/>
      <c r="G13" s="22"/>
      <c r="H13" s="22"/>
      <c r="I13" s="22"/>
      <c r="J13" s="22"/>
      <c r="K13" s="22"/>
      <c r="L13" s="22"/>
      <c r="M13" s="24"/>
    </row>
    <row r="14" spans="1:13" ht="36">
      <c r="A14" s="31">
        <v>1</v>
      </c>
      <c r="B14" s="58" t="s">
        <v>511</v>
      </c>
      <c r="C14" s="16" t="s">
        <v>3</v>
      </c>
      <c r="D14" s="17" t="s">
        <v>165</v>
      </c>
      <c r="E14" s="22"/>
      <c r="F14" s="22">
        <v>19</v>
      </c>
      <c r="G14" s="22">
        <f>E14+F14</f>
        <v>19</v>
      </c>
      <c r="H14" s="22"/>
      <c r="I14" s="22">
        <v>22</v>
      </c>
      <c r="J14" s="22">
        <v>22</v>
      </c>
      <c r="K14" s="22"/>
      <c r="L14" s="22">
        <f>I14-F14</f>
        <v>3</v>
      </c>
      <c r="M14" s="24">
        <f>K14+L14</f>
        <v>3</v>
      </c>
    </row>
    <row r="15" spans="1:13" ht="18">
      <c r="A15" s="31">
        <v>2</v>
      </c>
      <c r="B15" s="58" t="s">
        <v>510</v>
      </c>
      <c r="C15" s="16" t="s">
        <v>3</v>
      </c>
      <c r="D15" s="17" t="s">
        <v>165</v>
      </c>
      <c r="E15" s="22"/>
      <c r="F15" s="22">
        <v>1</v>
      </c>
      <c r="G15" s="22">
        <f>E15+F15</f>
        <v>1</v>
      </c>
      <c r="H15" s="22"/>
      <c r="I15" s="22">
        <v>1</v>
      </c>
      <c r="J15" s="22">
        <v>1</v>
      </c>
      <c r="K15" s="22"/>
      <c r="L15" s="22"/>
      <c r="M15" s="24"/>
    </row>
    <row r="16" spans="1:13" ht="36">
      <c r="A16" s="31">
        <v>3</v>
      </c>
      <c r="B16" s="58" t="s">
        <v>509</v>
      </c>
      <c r="C16" s="16" t="s">
        <v>3</v>
      </c>
      <c r="D16" s="17" t="s">
        <v>165</v>
      </c>
      <c r="E16" s="22"/>
      <c r="F16" s="22">
        <v>32</v>
      </c>
      <c r="G16" s="22">
        <f>E16+F16</f>
        <v>32</v>
      </c>
      <c r="H16" s="22"/>
      <c r="I16" s="22">
        <v>28</v>
      </c>
      <c r="J16" s="22">
        <v>28</v>
      </c>
      <c r="K16" s="22"/>
      <c r="L16" s="22">
        <f>I16-F16</f>
        <v>-4</v>
      </c>
      <c r="M16" s="24">
        <f>K16+L16</f>
        <v>-4</v>
      </c>
    </row>
    <row r="17" spans="1:13" ht="36">
      <c r="A17" s="31">
        <v>4</v>
      </c>
      <c r="B17" s="58" t="s">
        <v>387</v>
      </c>
      <c r="C17" s="16" t="s">
        <v>3</v>
      </c>
      <c r="D17" s="17" t="s">
        <v>165</v>
      </c>
      <c r="E17" s="22"/>
      <c r="F17" s="22">
        <v>50</v>
      </c>
      <c r="G17" s="22">
        <f>E17+F17</f>
        <v>50</v>
      </c>
      <c r="H17" s="22"/>
      <c r="I17" s="22">
        <v>74</v>
      </c>
      <c r="J17" s="22">
        <v>74</v>
      </c>
      <c r="K17" s="22"/>
      <c r="L17" s="22">
        <f>I17-F17</f>
        <v>24</v>
      </c>
      <c r="M17" s="24">
        <f>K17+L17</f>
        <v>24</v>
      </c>
    </row>
    <row r="18" spans="1:13" ht="36">
      <c r="A18" s="31">
        <v>5</v>
      </c>
      <c r="B18" s="58" t="s">
        <v>508</v>
      </c>
      <c r="C18" s="16" t="s">
        <v>3</v>
      </c>
      <c r="D18" s="17" t="s">
        <v>165</v>
      </c>
      <c r="E18" s="22"/>
      <c r="F18" s="22">
        <v>13</v>
      </c>
      <c r="G18" s="22">
        <f>E18+F18</f>
        <v>13</v>
      </c>
      <c r="H18" s="22"/>
      <c r="I18" s="22">
        <v>13</v>
      </c>
      <c r="J18" s="22">
        <v>13</v>
      </c>
      <c r="K18" s="22"/>
      <c r="L18" s="22"/>
      <c r="M18" s="24"/>
    </row>
    <row r="19" spans="1:13" ht="18">
      <c r="A19" s="31">
        <v>6</v>
      </c>
      <c r="B19" s="58" t="s">
        <v>507</v>
      </c>
      <c r="C19" s="16" t="s">
        <v>3</v>
      </c>
      <c r="D19" s="17" t="s">
        <v>165</v>
      </c>
      <c r="E19" s="22"/>
      <c r="F19" s="22">
        <v>100</v>
      </c>
      <c r="G19" s="22">
        <v>100</v>
      </c>
      <c r="H19" s="22"/>
      <c r="I19" s="22">
        <v>24</v>
      </c>
      <c r="J19" s="22">
        <v>24</v>
      </c>
      <c r="K19" s="22"/>
      <c r="L19" s="22">
        <f>I19-F19</f>
        <v>-76</v>
      </c>
      <c r="M19" s="22">
        <f>J19-G19</f>
        <v>-76</v>
      </c>
    </row>
    <row r="20" spans="1:13" ht="18">
      <c r="A20" s="31">
        <v>7</v>
      </c>
      <c r="B20" s="58" t="s">
        <v>507</v>
      </c>
      <c r="C20" s="16" t="s">
        <v>3</v>
      </c>
      <c r="D20" s="17" t="s">
        <v>165</v>
      </c>
      <c r="E20" s="22"/>
      <c r="F20" s="22">
        <v>400</v>
      </c>
      <c r="G20" s="22">
        <v>400</v>
      </c>
      <c r="H20" s="22"/>
      <c r="I20" s="22">
        <v>400</v>
      </c>
      <c r="J20" s="22">
        <v>400</v>
      </c>
      <c r="K20" s="22"/>
      <c r="L20" s="22"/>
      <c r="M20" s="22"/>
    </row>
    <row r="21" spans="1:13" ht="36">
      <c r="A21" s="31">
        <v>8</v>
      </c>
      <c r="B21" s="58" t="s">
        <v>506</v>
      </c>
      <c r="C21" s="16" t="s">
        <v>504</v>
      </c>
      <c r="D21" s="17" t="s">
        <v>165</v>
      </c>
      <c r="E21" s="22"/>
      <c r="F21" s="22">
        <v>540</v>
      </c>
      <c r="G21" s="22">
        <v>540</v>
      </c>
      <c r="H21" s="22"/>
      <c r="I21" s="22">
        <v>7311</v>
      </c>
      <c r="J21" s="22">
        <v>7311</v>
      </c>
      <c r="K21" s="22"/>
      <c r="L21" s="22">
        <f>I21-F21</f>
        <v>6771</v>
      </c>
      <c r="M21" s="22">
        <f>J21-G21</f>
        <v>6771</v>
      </c>
    </row>
    <row r="22" spans="1:13" ht="36">
      <c r="A22" s="31">
        <v>9</v>
      </c>
      <c r="B22" s="58" t="s">
        <v>505</v>
      </c>
      <c r="C22" s="16" t="s">
        <v>504</v>
      </c>
      <c r="D22" s="17" t="s">
        <v>165</v>
      </c>
      <c r="E22" s="22"/>
      <c r="F22" s="22">
        <v>37.5</v>
      </c>
      <c r="G22" s="22">
        <v>37.5</v>
      </c>
      <c r="H22" s="22"/>
      <c r="I22" s="22"/>
      <c r="J22" s="22"/>
      <c r="K22" s="22"/>
      <c r="L22" s="22">
        <f>I22-F22</f>
        <v>-37.5</v>
      </c>
      <c r="M22" s="22">
        <f>J22-G22</f>
        <v>-37.5</v>
      </c>
    </row>
    <row r="23" spans="1:13" ht="36">
      <c r="A23" s="31">
        <v>10</v>
      </c>
      <c r="B23" s="58" t="s">
        <v>503</v>
      </c>
      <c r="C23" s="16" t="s">
        <v>3</v>
      </c>
      <c r="D23" s="17" t="s">
        <v>165</v>
      </c>
      <c r="E23" s="22"/>
      <c r="F23" s="22">
        <v>260</v>
      </c>
      <c r="G23" s="22">
        <v>260</v>
      </c>
      <c r="H23" s="22"/>
      <c r="I23" s="22">
        <v>260</v>
      </c>
      <c r="J23" s="22">
        <v>260</v>
      </c>
      <c r="K23" s="22"/>
      <c r="L23" s="22"/>
      <c r="M23" s="22"/>
    </row>
    <row r="24" spans="1:13" ht="41.25" customHeight="1">
      <c r="A24" s="31">
        <v>11</v>
      </c>
      <c r="B24" s="58" t="s">
        <v>502</v>
      </c>
      <c r="C24" s="16" t="s">
        <v>3</v>
      </c>
      <c r="D24" s="17" t="s">
        <v>165</v>
      </c>
      <c r="E24" s="22"/>
      <c r="F24" s="22">
        <v>4</v>
      </c>
      <c r="G24" s="22">
        <v>4</v>
      </c>
      <c r="H24" s="22"/>
      <c r="I24" s="22">
        <v>4</v>
      </c>
      <c r="J24" s="22">
        <v>4</v>
      </c>
      <c r="K24" s="22"/>
      <c r="L24" s="22"/>
      <c r="M24" s="22"/>
    </row>
    <row r="25" spans="1:13" ht="41.25" customHeight="1">
      <c r="A25" s="31">
        <v>12</v>
      </c>
      <c r="B25" s="58" t="s">
        <v>501</v>
      </c>
      <c r="C25" s="16" t="s">
        <v>3</v>
      </c>
      <c r="D25" s="17" t="s">
        <v>165</v>
      </c>
      <c r="E25" s="22"/>
      <c r="F25" s="22">
        <v>5</v>
      </c>
      <c r="G25" s="22">
        <v>5</v>
      </c>
      <c r="H25" s="22"/>
      <c r="I25" s="22">
        <v>5</v>
      </c>
      <c r="J25" s="22">
        <v>5</v>
      </c>
      <c r="K25" s="22"/>
      <c r="L25" s="22"/>
      <c r="M25" s="22"/>
    </row>
    <row r="26" spans="1:13" ht="41.25" customHeight="1">
      <c r="A26" s="31">
        <v>13</v>
      </c>
      <c r="B26" s="58" t="s">
        <v>500</v>
      </c>
      <c r="C26" s="16" t="s">
        <v>3</v>
      </c>
      <c r="D26" s="17" t="s">
        <v>165</v>
      </c>
      <c r="E26" s="22"/>
      <c r="F26" s="22">
        <v>1336</v>
      </c>
      <c r="G26" s="22">
        <v>1336</v>
      </c>
      <c r="H26" s="22"/>
      <c r="I26" s="22">
        <v>1336</v>
      </c>
      <c r="J26" s="22">
        <v>1336</v>
      </c>
      <c r="K26" s="22"/>
      <c r="L26" s="22"/>
      <c r="M26" s="22"/>
    </row>
    <row r="27" spans="1:13" ht="15" customHeight="1">
      <c r="A27" s="36" t="s">
        <v>32</v>
      </c>
      <c r="B27" s="92" t="s">
        <v>288</v>
      </c>
      <c r="C27" s="16"/>
      <c r="D27" s="17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41.25" customHeight="1">
      <c r="A28" s="31">
        <v>1</v>
      </c>
      <c r="B28" s="58" t="s">
        <v>499</v>
      </c>
      <c r="C28" s="16" t="s">
        <v>4</v>
      </c>
      <c r="D28" s="17" t="s">
        <v>165</v>
      </c>
      <c r="E28" s="22"/>
      <c r="F28" s="22">
        <v>3852</v>
      </c>
      <c r="G28" s="22"/>
      <c r="H28" s="22"/>
      <c r="I28" s="22">
        <v>3326.5</v>
      </c>
      <c r="J28" s="22"/>
      <c r="K28" s="22"/>
      <c r="L28" s="22">
        <f aca="true" t="shared" si="0" ref="L28:L36">I28-F28</f>
        <v>-525.5</v>
      </c>
      <c r="M28" s="22"/>
    </row>
    <row r="29" spans="1:13" ht="41.25" customHeight="1">
      <c r="A29" s="31">
        <v>2</v>
      </c>
      <c r="B29" s="58" t="s">
        <v>498</v>
      </c>
      <c r="C29" s="16" t="s">
        <v>4</v>
      </c>
      <c r="D29" s="17" t="s">
        <v>165</v>
      </c>
      <c r="E29" s="22"/>
      <c r="F29" s="22">
        <v>11373</v>
      </c>
      <c r="G29" s="22"/>
      <c r="H29" s="22"/>
      <c r="I29" s="22">
        <v>12353</v>
      </c>
      <c r="J29" s="22"/>
      <c r="K29" s="22"/>
      <c r="L29" s="22">
        <f t="shared" si="0"/>
        <v>980</v>
      </c>
      <c r="M29" s="22"/>
    </row>
    <row r="30" spans="1:13" ht="41.25" customHeight="1">
      <c r="A30" s="31">
        <v>3</v>
      </c>
      <c r="B30" s="58" t="s">
        <v>497</v>
      </c>
      <c r="C30" s="16" t="s">
        <v>4</v>
      </c>
      <c r="D30" s="17" t="s">
        <v>165</v>
      </c>
      <c r="E30" s="22"/>
      <c r="F30" s="22">
        <v>1477.8</v>
      </c>
      <c r="G30" s="22"/>
      <c r="H30" s="22"/>
      <c r="I30" s="22">
        <v>998.5</v>
      </c>
      <c r="J30" s="22"/>
      <c r="K30" s="22"/>
      <c r="L30" s="22">
        <f t="shared" si="0"/>
        <v>-479.29999999999995</v>
      </c>
      <c r="M30" s="22"/>
    </row>
    <row r="31" spans="1:13" ht="41.25" customHeight="1">
      <c r="A31" s="31">
        <v>4</v>
      </c>
      <c r="B31" s="58" t="s">
        <v>496</v>
      </c>
      <c r="C31" s="16" t="s">
        <v>4</v>
      </c>
      <c r="D31" s="17" t="s">
        <v>165</v>
      </c>
      <c r="E31" s="22"/>
      <c r="F31" s="22">
        <v>2290</v>
      </c>
      <c r="G31" s="22"/>
      <c r="H31" s="22"/>
      <c r="I31" s="22">
        <v>2259</v>
      </c>
      <c r="J31" s="22"/>
      <c r="K31" s="22"/>
      <c r="L31" s="22">
        <f t="shared" si="0"/>
        <v>-31</v>
      </c>
      <c r="M31" s="22"/>
    </row>
    <row r="32" spans="1:13" ht="41.25" customHeight="1">
      <c r="A32" s="31">
        <v>5</v>
      </c>
      <c r="B32" s="58" t="s">
        <v>495</v>
      </c>
      <c r="C32" s="16" t="s">
        <v>4</v>
      </c>
      <c r="D32" s="17" t="s">
        <v>165</v>
      </c>
      <c r="E32" s="22"/>
      <c r="F32" s="22">
        <v>16</v>
      </c>
      <c r="G32" s="22"/>
      <c r="H32" s="22"/>
      <c r="I32" s="22">
        <v>307.1</v>
      </c>
      <c r="J32" s="22"/>
      <c r="K32" s="22"/>
      <c r="L32" s="22">
        <f t="shared" si="0"/>
        <v>291.1</v>
      </c>
      <c r="M32" s="22"/>
    </row>
    <row r="33" spans="1:13" ht="41.25" customHeight="1">
      <c r="A33" s="31">
        <v>6</v>
      </c>
      <c r="B33" s="58" t="s">
        <v>494</v>
      </c>
      <c r="C33" s="16" t="s">
        <v>4</v>
      </c>
      <c r="D33" s="17" t="s">
        <v>165</v>
      </c>
      <c r="E33" s="22"/>
      <c r="F33" s="22">
        <v>158.4</v>
      </c>
      <c r="G33" s="22"/>
      <c r="H33" s="22"/>
      <c r="I33" s="22">
        <v>157.8</v>
      </c>
      <c r="J33" s="22"/>
      <c r="K33" s="22"/>
      <c r="L33" s="22">
        <f t="shared" si="0"/>
        <v>-0.5999999999999943</v>
      </c>
      <c r="M33" s="22"/>
    </row>
    <row r="34" spans="1:13" ht="41.25" customHeight="1">
      <c r="A34" s="31">
        <v>7</v>
      </c>
      <c r="B34" s="58" t="s">
        <v>493</v>
      </c>
      <c r="C34" s="16" t="s">
        <v>4</v>
      </c>
      <c r="D34" s="17" t="s">
        <v>165</v>
      </c>
      <c r="E34" s="22"/>
      <c r="F34" s="22">
        <v>6.6</v>
      </c>
      <c r="G34" s="22"/>
      <c r="H34" s="22"/>
      <c r="I34" s="22">
        <v>7.7</v>
      </c>
      <c r="J34" s="22"/>
      <c r="K34" s="22"/>
      <c r="L34" s="22">
        <f t="shared" si="0"/>
        <v>1.1000000000000005</v>
      </c>
      <c r="M34" s="22"/>
    </row>
    <row r="35" spans="1:13" ht="41.25" customHeight="1">
      <c r="A35" s="31">
        <v>8</v>
      </c>
      <c r="B35" s="58" t="s">
        <v>492</v>
      </c>
      <c r="C35" s="16" t="s">
        <v>4</v>
      </c>
      <c r="D35" s="17" t="s">
        <v>165</v>
      </c>
      <c r="E35" s="22"/>
      <c r="F35" s="22">
        <v>1422.7</v>
      </c>
      <c r="G35" s="22"/>
      <c r="H35" s="22"/>
      <c r="I35" s="22"/>
      <c r="J35" s="22"/>
      <c r="K35" s="22"/>
      <c r="L35" s="22">
        <f t="shared" si="0"/>
        <v>-1422.7</v>
      </c>
      <c r="M35" s="22"/>
    </row>
    <row r="36" spans="1:13" ht="41.25" customHeight="1">
      <c r="A36" s="31">
        <v>9</v>
      </c>
      <c r="B36" s="58" t="s">
        <v>491</v>
      </c>
      <c r="C36" s="16" t="s">
        <v>4</v>
      </c>
      <c r="D36" s="17" t="s">
        <v>165</v>
      </c>
      <c r="E36" s="22"/>
      <c r="F36" s="22">
        <v>126</v>
      </c>
      <c r="G36" s="22"/>
      <c r="H36" s="22"/>
      <c r="I36" s="22">
        <v>121.5</v>
      </c>
      <c r="J36" s="22"/>
      <c r="K36" s="22"/>
      <c r="L36" s="22">
        <f t="shared" si="0"/>
        <v>-4.5</v>
      </c>
      <c r="M36" s="22"/>
    </row>
    <row r="37" spans="1:13" ht="41.25" customHeight="1">
      <c r="A37" s="31">
        <v>10</v>
      </c>
      <c r="B37" s="58" t="s">
        <v>490</v>
      </c>
      <c r="C37" s="16" t="s">
        <v>4</v>
      </c>
      <c r="D37" s="17" t="s">
        <v>165</v>
      </c>
      <c r="E37" s="22"/>
      <c r="F37" s="22">
        <v>3750</v>
      </c>
      <c r="G37" s="22"/>
      <c r="H37" s="22"/>
      <c r="I37" s="22">
        <v>3750</v>
      </c>
      <c r="J37" s="22"/>
      <c r="K37" s="22"/>
      <c r="L37" s="22"/>
      <c r="M37" s="22"/>
    </row>
    <row r="38" spans="1:13" ht="41.25" customHeight="1">
      <c r="A38" s="31">
        <v>11</v>
      </c>
      <c r="B38" s="58" t="s">
        <v>489</v>
      </c>
      <c r="C38" s="16" t="s">
        <v>4</v>
      </c>
      <c r="D38" s="17" t="s">
        <v>165</v>
      </c>
      <c r="E38" s="22"/>
      <c r="F38" s="22">
        <v>5900</v>
      </c>
      <c r="G38" s="22"/>
      <c r="H38" s="22"/>
      <c r="I38" s="22">
        <v>5900</v>
      </c>
      <c r="J38" s="22"/>
      <c r="K38" s="22"/>
      <c r="L38" s="22"/>
      <c r="M38" s="22"/>
    </row>
    <row r="39" spans="1:13" ht="41.25" customHeight="1">
      <c r="A39" s="31">
        <v>12</v>
      </c>
      <c r="B39" s="58" t="s">
        <v>488</v>
      </c>
      <c r="C39" s="16" t="s">
        <v>4</v>
      </c>
      <c r="D39" s="17" t="s">
        <v>165</v>
      </c>
      <c r="E39" s="22"/>
      <c r="F39" s="22">
        <v>52.4</v>
      </c>
      <c r="G39" s="22"/>
      <c r="H39" s="22"/>
      <c r="I39" s="22">
        <v>52.4</v>
      </c>
      <c r="J39" s="22"/>
      <c r="K39" s="22"/>
      <c r="L39" s="22"/>
      <c r="M39" s="22"/>
    </row>
    <row r="40" spans="1:13" ht="18">
      <c r="A40" s="36" t="s">
        <v>37</v>
      </c>
      <c r="B40" s="92" t="s">
        <v>7</v>
      </c>
      <c r="C40" s="16"/>
      <c r="D40" s="16"/>
      <c r="E40" s="22"/>
      <c r="F40" s="22"/>
      <c r="G40" s="22"/>
      <c r="H40" s="22"/>
      <c r="I40" s="22"/>
      <c r="J40" s="22"/>
      <c r="K40" s="22"/>
      <c r="L40" s="22"/>
      <c r="M40" s="24"/>
    </row>
    <row r="41" spans="1:13" ht="36">
      <c r="A41" s="31">
        <v>1</v>
      </c>
      <c r="B41" s="58" t="s">
        <v>487</v>
      </c>
      <c r="C41" s="16" t="s">
        <v>8</v>
      </c>
      <c r="D41" s="17" t="s">
        <v>165</v>
      </c>
      <c r="E41" s="22"/>
      <c r="F41" s="22">
        <v>10.4</v>
      </c>
      <c r="G41" s="22"/>
      <c r="H41" s="22"/>
      <c r="I41" s="22">
        <v>14</v>
      </c>
      <c r="J41" s="22"/>
      <c r="K41" s="22"/>
      <c r="L41" s="22">
        <f>I41-F41</f>
        <v>3.5999999999999996</v>
      </c>
      <c r="M41" s="24"/>
    </row>
    <row r="42" spans="1:13" ht="36">
      <c r="A42" s="31">
        <v>2</v>
      </c>
      <c r="B42" s="58" t="s">
        <v>486</v>
      </c>
      <c r="C42" s="16" t="s">
        <v>8</v>
      </c>
      <c r="D42" s="17" t="s">
        <v>165</v>
      </c>
      <c r="E42" s="22"/>
      <c r="F42" s="22">
        <v>2.6</v>
      </c>
      <c r="G42" s="22"/>
      <c r="H42" s="22"/>
      <c r="I42" s="22">
        <v>2.3</v>
      </c>
      <c r="J42" s="22"/>
      <c r="K42" s="22"/>
      <c r="L42" s="22">
        <f>I42-F42</f>
        <v>-0.30000000000000027</v>
      </c>
      <c r="M42" s="24"/>
    </row>
    <row r="43" spans="1:13" ht="54">
      <c r="A43" s="31">
        <v>3</v>
      </c>
      <c r="B43" s="58" t="s">
        <v>485</v>
      </c>
      <c r="C43" s="16" t="s">
        <v>8</v>
      </c>
      <c r="D43" s="17" t="s">
        <v>165</v>
      </c>
      <c r="E43" s="22"/>
      <c r="F43" s="22">
        <v>1</v>
      </c>
      <c r="G43" s="22"/>
      <c r="H43" s="22"/>
      <c r="I43" s="22">
        <v>1.3</v>
      </c>
      <c r="J43" s="22"/>
      <c r="K43" s="22"/>
      <c r="L43" s="22">
        <f>I43-F43</f>
        <v>0.30000000000000004</v>
      </c>
      <c r="M43" s="24"/>
    </row>
    <row r="44" spans="1:13" ht="36">
      <c r="A44" s="31">
        <v>4</v>
      </c>
      <c r="B44" s="58" t="s">
        <v>484</v>
      </c>
      <c r="C44" s="16" t="s">
        <v>8</v>
      </c>
      <c r="D44" s="17" t="s">
        <v>165</v>
      </c>
      <c r="E44" s="22"/>
      <c r="F44" s="22">
        <v>0.4</v>
      </c>
      <c r="G44" s="22"/>
      <c r="H44" s="22"/>
      <c r="I44" s="22">
        <v>0.4</v>
      </c>
      <c r="J44" s="22"/>
      <c r="K44" s="22"/>
      <c r="L44" s="22"/>
      <c r="M44" s="24"/>
    </row>
    <row r="45" spans="1:13" ht="36">
      <c r="A45" s="31">
        <v>5</v>
      </c>
      <c r="B45" s="58" t="s">
        <v>483</v>
      </c>
      <c r="C45" s="16" t="s">
        <v>8</v>
      </c>
      <c r="D45" s="17" t="s">
        <v>165</v>
      </c>
      <c r="E45" s="22"/>
      <c r="F45" s="22">
        <v>0.1</v>
      </c>
      <c r="G45" s="22"/>
      <c r="H45" s="22"/>
      <c r="I45" s="22">
        <v>27</v>
      </c>
      <c r="J45" s="22"/>
      <c r="K45" s="22"/>
      <c r="L45" s="22">
        <f>I45-F45</f>
        <v>26.9</v>
      </c>
      <c r="M45" s="24"/>
    </row>
    <row r="46" spans="1:13" ht="36">
      <c r="A46" s="31">
        <v>6</v>
      </c>
      <c r="B46" s="58" t="s">
        <v>482</v>
      </c>
      <c r="C46" s="16" t="s">
        <v>8</v>
      </c>
      <c r="D46" s="17" t="s">
        <v>165</v>
      </c>
      <c r="E46" s="22"/>
      <c r="F46" s="22">
        <v>2</v>
      </c>
      <c r="G46" s="22"/>
      <c r="H46" s="22"/>
      <c r="I46" s="22">
        <v>2</v>
      </c>
      <c r="J46" s="22"/>
      <c r="K46" s="22"/>
      <c r="L46" s="22"/>
      <c r="M46" s="24"/>
    </row>
    <row r="47" spans="1:13" ht="36">
      <c r="A47" s="31">
        <v>7</v>
      </c>
      <c r="B47" s="58" t="s">
        <v>481</v>
      </c>
      <c r="C47" s="16" t="s">
        <v>8</v>
      </c>
      <c r="D47" s="17" t="s">
        <v>165</v>
      </c>
      <c r="E47" s="22"/>
      <c r="F47" s="22">
        <v>2.3</v>
      </c>
      <c r="G47" s="22"/>
      <c r="H47" s="22"/>
      <c r="I47" s="22">
        <v>4.4</v>
      </c>
      <c r="J47" s="22"/>
      <c r="K47" s="22"/>
      <c r="L47" s="22">
        <f>I47-F47</f>
        <v>2.1000000000000005</v>
      </c>
      <c r="M47" s="24"/>
    </row>
    <row r="48" spans="1:13" ht="54">
      <c r="A48" s="31">
        <v>8</v>
      </c>
      <c r="B48" s="58" t="s">
        <v>480</v>
      </c>
      <c r="C48" s="16" t="s">
        <v>8</v>
      </c>
      <c r="D48" s="17" t="s">
        <v>165</v>
      </c>
      <c r="E48" s="22"/>
      <c r="F48" s="22">
        <v>1.2</v>
      </c>
      <c r="G48" s="22"/>
      <c r="H48" s="22"/>
      <c r="I48" s="22"/>
      <c r="J48" s="22"/>
      <c r="K48" s="22"/>
      <c r="L48" s="22">
        <f>I48-F48</f>
        <v>-1.2</v>
      </c>
      <c r="M48" s="24"/>
    </row>
    <row r="49" spans="1:13" ht="54">
      <c r="A49" s="31">
        <v>9</v>
      </c>
      <c r="B49" s="58" t="s">
        <v>479</v>
      </c>
      <c r="C49" s="16" t="s">
        <v>8</v>
      </c>
      <c r="D49" s="17" t="s">
        <v>165</v>
      </c>
      <c r="E49" s="22"/>
      <c r="F49" s="22">
        <v>1</v>
      </c>
      <c r="G49" s="22"/>
      <c r="H49" s="22"/>
      <c r="I49" s="22">
        <v>1</v>
      </c>
      <c r="J49" s="22"/>
      <c r="K49" s="22"/>
      <c r="L49" s="22"/>
      <c r="M49" s="24"/>
    </row>
    <row r="50" spans="1:13" ht="54">
      <c r="A50" s="31">
        <v>10</v>
      </c>
      <c r="B50" s="58" t="s">
        <v>478</v>
      </c>
      <c r="C50" s="16" t="s">
        <v>8</v>
      </c>
      <c r="D50" s="17" t="s">
        <v>165</v>
      </c>
      <c r="E50" s="22"/>
      <c r="F50" s="22">
        <v>20</v>
      </c>
      <c r="G50" s="22"/>
      <c r="H50" s="22"/>
      <c r="I50" s="22">
        <v>20</v>
      </c>
      <c r="J50" s="22"/>
      <c r="K50" s="22"/>
      <c r="L50" s="22"/>
      <c r="M50" s="24"/>
    </row>
    <row r="51" spans="1:13" ht="36">
      <c r="A51" s="31">
        <v>11</v>
      </c>
      <c r="B51" s="58" t="s">
        <v>477</v>
      </c>
      <c r="C51" s="16" t="s">
        <v>8</v>
      </c>
      <c r="D51" s="17" t="s">
        <v>165</v>
      </c>
      <c r="E51" s="22"/>
      <c r="F51" s="22">
        <v>6</v>
      </c>
      <c r="G51" s="22"/>
      <c r="H51" s="22"/>
      <c r="I51" s="22">
        <v>6</v>
      </c>
      <c r="J51" s="22"/>
      <c r="K51" s="22"/>
      <c r="L51" s="22"/>
      <c r="M51" s="24"/>
    </row>
    <row r="52" spans="1:13" ht="54">
      <c r="A52" s="31">
        <v>12</v>
      </c>
      <c r="B52" s="58" t="s">
        <v>476</v>
      </c>
      <c r="C52" s="16" t="s">
        <v>8</v>
      </c>
      <c r="D52" s="17" t="s">
        <v>165</v>
      </c>
      <c r="E52" s="22"/>
      <c r="F52" s="22">
        <v>4.3</v>
      </c>
      <c r="G52" s="22"/>
      <c r="H52" s="22"/>
      <c r="I52" s="22">
        <v>4.3</v>
      </c>
      <c r="J52" s="22"/>
      <c r="K52" s="22"/>
      <c r="L52" s="22"/>
      <c r="M52" s="24"/>
    </row>
    <row r="53" spans="1:13" ht="18">
      <c r="A53" s="14"/>
      <c r="B53" s="13"/>
      <c r="C53" s="10"/>
      <c r="D53" s="12"/>
      <c r="E53" s="10"/>
      <c r="F53" s="10"/>
      <c r="G53" s="10"/>
      <c r="H53" s="10"/>
      <c r="I53" s="10"/>
      <c r="J53" s="10"/>
      <c r="K53" s="10"/>
      <c r="L53" s="10"/>
      <c r="M53" s="10"/>
    </row>
    <row r="54" ht="18">
      <c r="D54" s="9"/>
    </row>
    <row r="55" spans="1:13" ht="18">
      <c r="A55" s="11" t="s">
        <v>435</v>
      </c>
      <c r="D55" s="9"/>
      <c r="E55" s="242"/>
      <c r="F55" s="242"/>
      <c r="G55" s="242"/>
      <c r="J55" s="10"/>
      <c r="K55" s="10"/>
      <c r="L55" s="247" t="s">
        <v>316</v>
      </c>
      <c r="M55" s="247"/>
    </row>
    <row r="56" spans="4:13" ht="18">
      <c r="D56" s="9"/>
      <c r="E56" s="248" t="s">
        <v>277</v>
      </c>
      <c r="F56" s="248"/>
      <c r="G56" s="248"/>
      <c r="J56" s="10"/>
      <c r="K56" s="10"/>
      <c r="L56" s="248" t="s">
        <v>276</v>
      </c>
      <c r="M56" s="248"/>
    </row>
    <row r="59" ht="18">
      <c r="B59" s="33"/>
    </row>
  </sheetData>
  <sheetProtection/>
  <mergeCells count="19">
    <mergeCell ref="A1:M1"/>
    <mergeCell ref="A3:M3"/>
    <mergeCell ref="A4:M4"/>
    <mergeCell ref="A6:M6"/>
    <mergeCell ref="F9:M9"/>
    <mergeCell ref="E55:G55"/>
    <mergeCell ref="L55:M55"/>
    <mergeCell ref="C11:C12"/>
    <mergeCell ref="D11:D12"/>
    <mergeCell ref="E56:G56"/>
    <mergeCell ref="L56:M56"/>
    <mergeCell ref="A8:D8"/>
    <mergeCell ref="E8:M8"/>
    <mergeCell ref="A9:D9"/>
    <mergeCell ref="E11:G11"/>
    <mergeCell ref="H11:J11"/>
    <mergeCell ref="K11:M11"/>
    <mergeCell ref="A11:A12"/>
    <mergeCell ref="B11:B12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N49"/>
  <sheetViews>
    <sheetView zoomScale="55" zoomScaleNormal="55" zoomScalePageLayoutView="0" workbookViewId="0" topLeftCell="A40">
      <selection activeCell="B55" sqref="B55"/>
    </sheetView>
  </sheetViews>
  <sheetFormatPr defaultColWidth="9.140625" defaultRowHeight="12.75"/>
  <cols>
    <col min="1" max="1" width="7.8515625" style="38" customWidth="1"/>
    <col min="2" max="2" width="47.421875" style="38" customWidth="1"/>
    <col min="3" max="3" width="17.00390625" style="38" customWidth="1"/>
    <col min="4" max="4" width="17.8515625" style="38" customWidth="1"/>
    <col min="5" max="5" width="17.421875" style="38" customWidth="1"/>
    <col min="6" max="6" width="15.00390625" style="38" customWidth="1"/>
    <col min="7" max="7" width="17.00390625" style="38" customWidth="1"/>
    <col min="8" max="8" width="15.8515625" style="38" customWidth="1"/>
    <col min="9" max="10" width="16.00390625" style="38" customWidth="1"/>
    <col min="11" max="11" width="16.57421875" style="38" customWidth="1"/>
    <col min="12" max="12" width="16.421875" style="38" customWidth="1"/>
    <col min="13" max="13" width="18.421875" style="38" customWidth="1"/>
    <col min="14" max="16384" width="9.140625" style="38" customWidth="1"/>
  </cols>
  <sheetData>
    <row r="1" ht="10.5" customHeight="1"/>
    <row r="2" spans="1:13" ht="34.5" customHeight="1">
      <c r="A2" s="296" t="s">
        <v>10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.7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5.75" customHeight="1"/>
    <row r="6" spans="1:13" ht="22.5" customHeight="1">
      <c r="A6" s="298" t="s">
        <v>160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ht="18.75"/>
    <row r="8" spans="1:14" ht="33.75" customHeight="1">
      <c r="A8" s="291">
        <v>1004010</v>
      </c>
      <c r="B8" s="291"/>
      <c r="C8" s="291"/>
      <c r="D8" s="291"/>
      <c r="F8" s="299" t="s">
        <v>661</v>
      </c>
      <c r="G8" s="299"/>
      <c r="H8" s="299"/>
      <c r="I8" s="299"/>
      <c r="J8" s="299"/>
      <c r="K8" s="299"/>
      <c r="L8" s="299"/>
      <c r="M8" s="299"/>
      <c r="N8" s="65"/>
    </row>
    <row r="9" spans="1:13" ht="18.75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9" customHeight="1"/>
    <row r="11" spans="1:13" ht="57.75" customHeight="1">
      <c r="A11" s="295" t="s">
        <v>312</v>
      </c>
      <c r="B11" s="295" t="s">
        <v>311</v>
      </c>
      <c r="C11" s="295" t="s">
        <v>310</v>
      </c>
      <c r="D11" s="295" t="s">
        <v>309</v>
      </c>
      <c r="E11" s="295" t="s">
        <v>308</v>
      </c>
      <c r="F11" s="295"/>
      <c r="G11" s="295"/>
      <c r="H11" s="295" t="s">
        <v>307</v>
      </c>
      <c r="I11" s="295"/>
      <c r="J11" s="295"/>
      <c r="K11" s="295" t="s">
        <v>306</v>
      </c>
      <c r="L11" s="295"/>
      <c r="M11" s="295"/>
    </row>
    <row r="12" spans="1:13" ht="37.5">
      <c r="A12" s="29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43" t="s">
        <v>303</v>
      </c>
    </row>
    <row r="13" spans="1:13" ht="18.75">
      <c r="A13" s="55" t="s">
        <v>29</v>
      </c>
      <c r="B13" s="47" t="s">
        <v>302</v>
      </c>
      <c r="C13" s="46"/>
      <c r="D13" s="46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37.5" customHeight="1">
      <c r="A14" s="44">
        <v>1</v>
      </c>
      <c r="B14" s="49" t="s">
        <v>660</v>
      </c>
      <c r="C14" s="43" t="s">
        <v>299</v>
      </c>
      <c r="D14" s="43" t="s">
        <v>158</v>
      </c>
      <c r="E14" s="41">
        <v>231</v>
      </c>
      <c r="F14" s="41"/>
      <c r="G14" s="42">
        <f aca="true" t="shared" si="0" ref="G14:G21">E14+F14</f>
        <v>231</v>
      </c>
      <c r="H14" s="41">
        <v>197</v>
      </c>
      <c r="I14" s="41"/>
      <c r="J14" s="42">
        <f aca="true" t="shared" si="1" ref="J14:J21">H14+I14</f>
        <v>197</v>
      </c>
      <c r="K14" s="42">
        <f>H14-E14</f>
        <v>-34</v>
      </c>
      <c r="L14" s="42"/>
      <c r="M14" s="42">
        <f>L14+K14</f>
        <v>-34</v>
      </c>
    </row>
    <row r="15" spans="1:13" ht="37.5">
      <c r="A15" s="44">
        <v>2</v>
      </c>
      <c r="B15" s="63" t="s">
        <v>49</v>
      </c>
      <c r="C15" s="43" t="s">
        <v>299</v>
      </c>
      <c r="D15" s="43" t="s">
        <v>158</v>
      </c>
      <c r="E15" s="41">
        <v>14</v>
      </c>
      <c r="F15" s="41"/>
      <c r="G15" s="42">
        <f t="shared" si="0"/>
        <v>14</v>
      </c>
      <c r="H15" s="41">
        <v>12</v>
      </c>
      <c r="I15" s="41"/>
      <c r="J15" s="42">
        <f t="shared" si="1"/>
        <v>12</v>
      </c>
      <c r="K15" s="42">
        <f>H15-E15</f>
        <v>-2</v>
      </c>
      <c r="L15" s="42"/>
      <c r="M15" s="42">
        <f>L15+K15</f>
        <v>-2</v>
      </c>
    </row>
    <row r="16" spans="1:13" ht="37.5">
      <c r="A16" s="44">
        <v>3</v>
      </c>
      <c r="B16" s="49" t="s">
        <v>659</v>
      </c>
      <c r="C16" s="43" t="s">
        <v>243</v>
      </c>
      <c r="D16" s="43" t="s">
        <v>165</v>
      </c>
      <c r="E16" s="41">
        <v>2695.9</v>
      </c>
      <c r="F16" s="41"/>
      <c r="G16" s="42">
        <f t="shared" si="0"/>
        <v>2695.9</v>
      </c>
      <c r="H16" s="41">
        <v>2657.5</v>
      </c>
      <c r="I16" s="41"/>
      <c r="J16" s="42">
        <f t="shared" si="1"/>
        <v>2657.5</v>
      </c>
      <c r="K16" s="42">
        <f>H16-E16</f>
        <v>-38.40000000000009</v>
      </c>
      <c r="L16" s="42"/>
      <c r="M16" s="42">
        <f>L16+K16</f>
        <v>-38.40000000000009</v>
      </c>
    </row>
    <row r="17" spans="1:13" ht="56.25">
      <c r="A17" s="44">
        <v>4</v>
      </c>
      <c r="B17" s="49" t="s">
        <v>658</v>
      </c>
      <c r="C17" s="43" t="s">
        <v>3</v>
      </c>
      <c r="D17" s="43" t="s">
        <v>165</v>
      </c>
      <c r="E17" s="41">
        <v>1</v>
      </c>
      <c r="F17" s="41"/>
      <c r="G17" s="42">
        <f t="shared" si="0"/>
        <v>1</v>
      </c>
      <c r="H17" s="41">
        <v>1</v>
      </c>
      <c r="I17" s="41"/>
      <c r="J17" s="42">
        <f t="shared" si="1"/>
        <v>1</v>
      </c>
      <c r="K17" s="42"/>
      <c r="L17" s="42"/>
      <c r="M17" s="42"/>
    </row>
    <row r="18" spans="1:13" ht="37.5">
      <c r="A18" s="44">
        <v>5</v>
      </c>
      <c r="B18" s="49" t="s">
        <v>657</v>
      </c>
      <c r="C18" s="43" t="s">
        <v>9</v>
      </c>
      <c r="D18" s="43" t="s">
        <v>165</v>
      </c>
      <c r="E18" s="41">
        <v>2</v>
      </c>
      <c r="F18" s="41"/>
      <c r="G18" s="42">
        <f t="shared" si="0"/>
        <v>2</v>
      </c>
      <c r="H18" s="41">
        <v>2</v>
      </c>
      <c r="I18" s="41"/>
      <c r="J18" s="42">
        <f t="shared" si="1"/>
        <v>2</v>
      </c>
      <c r="K18" s="42"/>
      <c r="L18" s="42"/>
      <c r="M18" s="42"/>
    </row>
    <row r="19" spans="1:13" ht="111" customHeight="1">
      <c r="A19" s="44">
        <v>6</v>
      </c>
      <c r="B19" s="49" t="s">
        <v>656</v>
      </c>
      <c r="C19" s="43" t="s">
        <v>4</v>
      </c>
      <c r="D19" s="43" t="s">
        <v>655</v>
      </c>
      <c r="E19" s="41">
        <v>3594.4</v>
      </c>
      <c r="F19" s="41"/>
      <c r="G19" s="42">
        <f t="shared" si="0"/>
        <v>3594.4</v>
      </c>
      <c r="H19" s="41">
        <v>3580.6</v>
      </c>
      <c r="I19" s="41"/>
      <c r="J19" s="42">
        <f t="shared" si="1"/>
        <v>3580.6</v>
      </c>
      <c r="K19" s="42">
        <f>H19-E19</f>
        <v>-13.800000000000182</v>
      </c>
      <c r="L19" s="42"/>
      <c r="M19" s="42">
        <f>L19+K19</f>
        <v>-13.800000000000182</v>
      </c>
    </row>
    <row r="20" spans="1:13" ht="38.25" customHeight="1">
      <c r="A20" s="44">
        <v>7</v>
      </c>
      <c r="B20" s="49" t="s">
        <v>654</v>
      </c>
      <c r="C20" s="43" t="s">
        <v>3</v>
      </c>
      <c r="D20" s="43" t="s">
        <v>165</v>
      </c>
      <c r="E20" s="41">
        <v>172</v>
      </c>
      <c r="F20" s="41"/>
      <c r="G20" s="42">
        <f t="shared" si="0"/>
        <v>172</v>
      </c>
      <c r="H20" s="41">
        <v>201</v>
      </c>
      <c r="I20" s="41"/>
      <c r="J20" s="42">
        <f t="shared" si="1"/>
        <v>201</v>
      </c>
      <c r="K20" s="42">
        <f>H20-E20</f>
        <v>29</v>
      </c>
      <c r="L20" s="42"/>
      <c r="M20" s="42">
        <f>L20+K20</f>
        <v>29</v>
      </c>
    </row>
    <row r="21" spans="1:13" ht="38.25" customHeight="1">
      <c r="A21" s="44">
        <v>8</v>
      </c>
      <c r="B21" s="49" t="s">
        <v>529</v>
      </c>
      <c r="C21" s="43" t="s">
        <v>3</v>
      </c>
      <c r="D21" s="43" t="s">
        <v>165</v>
      </c>
      <c r="E21" s="41">
        <v>3</v>
      </c>
      <c r="F21" s="41"/>
      <c r="G21" s="42">
        <f t="shared" si="0"/>
        <v>3</v>
      </c>
      <c r="H21" s="41">
        <v>3</v>
      </c>
      <c r="I21" s="41"/>
      <c r="J21" s="42">
        <f t="shared" si="1"/>
        <v>3</v>
      </c>
      <c r="K21" s="42"/>
      <c r="L21" s="42"/>
      <c r="M21" s="42"/>
    </row>
    <row r="22" spans="1:13" ht="18.75">
      <c r="A22" s="55" t="s">
        <v>32</v>
      </c>
      <c r="B22" s="47" t="s">
        <v>297</v>
      </c>
      <c r="C22" s="43"/>
      <c r="D22" s="46"/>
      <c r="E22" s="41"/>
      <c r="F22" s="41"/>
      <c r="G22" s="41"/>
      <c r="H22" s="41"/>
      <c r="I22" s="41"/>
      <c r="J22" s="41"/>
      <c r="K22" s="41"/>
      <c r="L22" s="41"/>
      <c r="M22" s="42"/>
    </row>
    <row r="23" spans="1:13" ht="38.25" customHeight="1">
      <c r="A23" s="44">
        <v>1</v>
      </c>
      <c r="B23" s="62" t="s">
        <v>653</v>
      </c>
      <c r="C23" s="43" t="s">
        <v>9</v>
      </c>
      <c r="D23" s="43" t="s">
        <v>165</v>
      </c>
      <c r="E23" s="41">
        <v>138190</v>
      </c>
      <c r="F23" s="41"/>
      <c r="G23" s="41">
        <f aca="true" t="shared" si="2" ref="G23:G30">E23+F23</f>
        <v>138190</v>
      </c>
      <c r="H23" s="41">
        <v>120941</v>
      </c>
      <c r="I23" s="41"/>
      <c r="J23" s="41">
        <f aca="true" t="shared" si="3" ref="J23:J30">H23+I23</f>
        <v>120941</v>
      </c>
      <c r="K23" s="41">
        <f>H23-E23</f>
        <v>-17249</v>
      </c>
      <c r="L23" s="41"/>
      <c r="M23" s="42">
        <f>L23+K23</f>
        <v>-17249</v>
      </c>
    </row>
    <row r="24" spans="1:13" ht="39.75" customHeight="1">
      <c r="A24" s="44">
        <v>2</v>
      </c>
      <c r="B24" s="62" t="s">
        <v>652</v>
      </c>
      <c r="C24" s="43" t="s">
        <v>9</v>
      </c>
      <c r="D24" s="43" t="s">
        <v>13</v>
      </c>
      <c r="E24" s="41">
        <v>68</v>
      </c>
      <c r="F24" s="41"/>
      <c r="G24" s="41">
        <f t="shared" si="2"/>
        <v>68</v>
      </c>
      <c r="H24" s="41">
        <v>58</v>
      </c>
      <c r="I24" s="41"/>
      <c r="J24" s="41">
        <f t="shared" si="3"/>
        <v>58</v>
      </c>
      <c r="K24" s="41">
        <f>H24-E24</f>
        <v>-10</v>
      </c>
      <c r="L24" s="41"/>
      <c r="M24" s="42">
        <f>L24+K24</f>
        <v>-10</v>
      </c>
    </row>
    <row r="25" spans="1:13" ht="73.5" customHeight="1">
      <c r="A25" s="44">
        <v>3</v>
      </c>
      <c r="B25" s="49" t="s">
        <v>651</v>
      </c>
      <c r="C25" s="43" t="s">
        <v>9</v>
      </c>
      <c r="D25" s="43" t="s">
        <v>128</v>
      </c>
      <c r="E25" s="41">
        <v>1</v>
      </c>
      <c r="F25" s="41"/>
      <c r="G25" s="41">
        <f t="shared" si="2"/>
        <v>1</v>
      </c>
      <c r="H25" s="41">
        <v>1</v>
      </c>
      <c r="I25" s="41"/>
      <c r="J25" s="41">
        <f t="shared" si="3"/>
        <v>1</v>
      </c>
      <c r="K25" s="41"/>
      <c r="L25" s="41"/>
      <c r="M25" s="42"/>
    </row>
    <row r="26" spans="1:13" ht="34.5" customHeight="1">
      <c r="A26" s="44">
        <v>4</v>
      </c>
      <c r="B26" s="49" t="s">
        <v>650</v>
      </c>
      <c r="C26" s="43" t="s">
        <v>324</v>
      </c>
      <c r="D26" s="43" t="s">
        <v>165</v>
      </c>
      <c r="E26" s="41">
        <v>7</v>
      </c>
      <c r="F26" s="41"/>
      <c r="G26" s="41">
        <f t="shared" si="2"/>
        <v>7</v>
      </c>
      <c r="H26" s="41">
        <v>7</v>
      </c>
      <c r="I26" s="41"/>
      <c r="J26" s="41">
        <f t="shared" si="3"/>
        <v>7</v>
      </c>
      <c r="K26" s="41"/>
      <c r="L26" s="41"/>
      <c r="M26" s="42"/>
    </row>
    <row r="27" spans="1:13" ht="33.75" customHeight="1">
      <c r="A27" s="44">
        <v>5</v>
      </c>
      <c r="B27" s="49" t="s">
        <v>649</v>
      </c>
      <c r="C27" s="43" t="s">
        <v>324</v>
      </c>
      <c r="D27" s="43" t="s">
        <v>165</v>
      </c>
      <c r="E27" s="41">
        <v>6</v>
      </c>
      <c r="F27" s="41"/>
      <c r="G27" s="41">
        <f t="shared" si="2"/>
        <v>6</v>
      </c>
      <c r="H27" s="41">
        <v>6</v>
      </c>
      <c r="I27" s="41"/>
      <c r="J27" s="41">
        <f t="shared" si="3"/>
        <v>6</v>
      </c>
      <c r="K27" s="41"/>
      <c r="L27" s="41"/>
      <c r="M27" s="42"/>
    </row>
    <row r="28" spans="1:13" ht="50.25" customHeight="1">
      <c r="A28" s="44">
        <v>6</v>
      </c>
      <c r="B28" s="49" t="s">
        <v>648</v>
      </c>
      <c r="C28" s="43" t="s">
        <v>243</v>
      </c>
      <c r="D28" s="43" t="s">
        <v>128</v>
      </c>
      <c r="E28" s="41">
        <v>540</v>
      </c>
      <c r="F28" s="41"/>
      <c r="G28" s="41">
        <f t="shared" si="2"/>
        <v>540</v>
      </c>
      <c r="H28" s="41">
        <v>540</v>
      </c>
      <c r="I28" s="41"/>
      <c r="J28" s="41">
        <f t="shared" si="3"/>
        <v>540</v>
      </c>
      <c r="K28" s="41"/>
      <c r="L28" s="41"/>
      <c r="M28" s="42"/>
    </row>
    <row r="29" spans="1:13" ht="86.25" customHeight="1">
      <c r="A29" s="44">
        <v>7</v>
      </c>
      <c r="B29" s="49" t="s">
        <v>647</v>
      </c>
      <c r="C29" s="43" t="s">
        <v>645</v>
      </c>
      <c r="D29" s="43" t="s">
        <v>644</v>
      </c>
      <c r="E29" s="41">
        <v>12300</v>
      </c>
      <c r="F29" s="41"/>
      <c r="G29" s="41">
        <f t="shared" si="2"/>
        <v>12300</v>
      </c>
      <c r="H29" s="41">
        <v>12300</v>
      </c>
      <c r="I29" s="41"/>
      <c r="J29" s="41">
        <f t="shared" si="3"/>
        <v>12300</v>
      </c>
      <c r="K29" s="41"/>
      <c r="L29" s="41"/>
      <c r="M29" s="42"/>
    </row>
    <row r="30" spans="1:13" ht="87" customHeight="1">
      <c r="A30" s="44">
        <v>8</v>
      </c>
      <c r="B30" s="49" t="s">
        <v>646</v>
      </c>
      <c r="C30" s="43" t="s">
        <v>645</v>
      </c>
      <c r="D30" s="43" t="s">
        <v>644</v>
      </c>
      <c r="E30" s="41">
        <v>1617.3</v>
      </c>
      <c r="F30" s="41"/>
      <c r="G30" s="41">
        <f t="shared" si="2"/>
        <v>1617.3</v>
      </c>
      <c r="H30" s="41">
        <v>1477.2</v>
      </c>
      <c r="I30" s="41"/>
      <c r="J30" s="41">
        <f t="shared" si="3"/>
        <v>1477.2</v>
      </c>
      <c r="K30" s="41">
        <f>H30-E30</f>
        <v>-140.0999999999999</v>
      </c>
      <c r="L30" s="41"/>
      <c r="M30" s="42">
        <f>L30+K30</f>
        <v>-140.0999999999999</v>
      </c>
    </row>
    <row r="31" spans="1:13" ht="18.75">
      <c r="A31" s="55" t="s">
        <v>37</v>
      </c>
      <c r="B31" s="47" t="s">
        <v>288</v>
      </c>
      <c r="C31" s="46"/>
      <c r="D31" s="46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59.25" customHeight="1">
      <c r="A32" s="44">
        <v>1</v>
      </c>
      <c r="B32" s="62" t="s">
        <v>643</v>
      </c>
      <c r="C32" s="44" t="s">
        <v>9</v>
      </c>
      <c r="D32" s="43" t="s">
        <v>165</v>
      </c>
      <c r="E32" s="41">
        <v>564</v>
      </c>
      <c r="F32" s="41"/>
      <c r="G32" s="41">
        <f aca="true" t="shared" si="4" ref="G32:G39">E32+F32</f>
        <v>564</v>
      </c>
      <c r="H32" s="41">
        <v>579</v>
      </c>
      <c r="I32" s="41"/>
      <c r="J32" s="41">
        <f aca="true" t="shared" si="5" ref="J32:J39">H32+I32</f>
        <v>579</v>
      </c>
      <c r="K32" s="41">
        <f>H32-E32</f>
        <v>15</v>
      </c>
      <c r="L32" s="41"/>
      <c r="M32" s="42">
        <f>L32+K32</f>
        <v>15</v>
      </c>
    </row>
    <row r="33" spans="1:13" ht="57" customHeight="1">
      <c r="A33" s="44">
        <v>2</v>
      </c>
      <c r="B33" s="62" t="s">
        <v>642</v>
      </c>
      <c r="C33" s="44" t="s">
        <v>9</v>
      </c>
      <c r="D33" s="43" t="s">
        <v>165</v>
      </c>
      <c r="E33" s="41">
        <v>1</v>
      </c>
      <c r="F33" s="41"/>
      <c r="G33" s="41">
        <f t="shared" si="4"/>
        <v>1</v>
      </c>
      <c r="H33" s="41">
        <v>1</v>
      </c>
      <c r="I33" s="41"/>
      <c r="J33" s="41">
        <f t="shared" si="5"/>
        <v>1</v>
      </c>
      <c r="K33" s="41"/>
      <c r="L33" s="41"/>
      <c r="M33" s="42"/>
    </row>
    <row r="34" spans="1:13" ht="36">
      <c r="A34" s="44">
        <v>3</v>
      </c>
      <c r="B34" s="62" t="s">
        <v>641</v>
      </c>
      <c r="C34" s="43" t="s">
        <v>6</v>
      </c>
      <c r="D34" s="44" t="s">
        <v>640</v>
      </c>
      <c r="E34" s="41">
        <v>13150</v>
      </c>
      <c r="F34" s="41"/>
      <c r="G34" s="41">
        <f t="shared" si="4"/>
        <v>13150</v>
      </c>
      <c r="H34" s="41">
        <v>15415</v>
      </c>
      <c r="I34" s="41"/>
      <c r="J34" s="41">
        <f t="shared" si="5"/>
        <v>15415</v>
      </c>
      <c r="K34" s="41">
        <f aca="true" t="shared" si="6" ref="K34:K39">H34-E34</f>
        <v>2265</v>
      </c>
      <c r="L34" s="41"/>
      <c r="M34" s="42">
        <f aca="true" t="shared" si="7" ref="M34:M39">L34+K34</f>
        <v>2265</v>
      </c>
    </row>
    <row r="35" spans="1:13" ht="36">
      <c r="A35" s="44">
        <v>4</v>
      </c>
      <c r="B35" s="62" t="s">
        <v>639</v>
      </c>
      <c r="C35" s="43" t="s">
        <v>6</v>
      </c>
      <c r="D35" s="43" t="s">
        <v>165</v>
      </c>
      <c r="E35" s="41">
        <v>260</v>
      </c>
      <c r="F35" s="41"/>
      <c r="G35" s="41">
        <f t="shared" si="4"/>
        <v>260</v>
      </c>
      <c r="H35" s="41">
        <v>216</v>
      </c>
      <c r="I35" s="41"/>
      <c r="J35" s="41">
        <f t="shared" si="5"/>
        <v>216</v>
      </c>
      <c r="K35" s="41">
        <f t="shared" si="6"/>
        <v>-44</v>
      </c>
      <c r="L35" s="41"/>
      <c r="M35" s="42">
        <f t="shared" si="7"/>
        <v>-44</v>
      </c>
    </row>
    <row r="36" spans="1:13" ht="36">
      <c r="A36" s="44">
        <v>5</v>
      </c>
      <c r="B36" s="62" t="s">
        <v>638</v>
      </c>
      <c r="C36" s="43" t="s">
        <v>6</v>
      </c>
      <c r="D36" s="43" t="s">
        <v>165</v>
      </c>
      <c r="E36" s="41">
        <v>6667</v>
      </c>
      <c r="F36" s="41"/>
      <c r="G36" s="41">
        <f t="shared" si="4"/>
        <v>6667</v>
      </c>
      <c r="H36" s="41">
        <v>4788</v>
      </c>
      <c r="I36" s="41"/>
      <c r="J36" s="41">
        <f t="shared" si="5"/>
        <v>4788</v>
      </c>
      <c r="K36" s="41">
        <f t="shared" si="6"/>
        <v>-1879</v>
      </c>
      <c r="L36" s="41"/>
      <c r="M36" s="42">
        <f t="shared" si="7"/>
        <v>-1879</v>
      </c>
    </row>
    <row r="37" spans="1:13" ht="36">
      <c r="A37" s="44">
        <v>6</v>
      </c>
      <c r="B37" s="62" t="s">
        <v>637</v>
      </c>
      <c r="C37" s="43" t="s">
        <v>6</v>
      </c>
      <c r="D37" s="43" t="s">
        <v>165</v>
      </c>
      <c r="E37" s="41">
        <v>1053</v>
      </c>
      <c r="F37" s="41"/>
      <c r="G37" s="41">
        <f t="shared" si="4"/>
        <v>1053</v>
      </c>
      <c r="H37" s="41">
        <v>1052.2</v>
      </c>
      <c r="I37" s="41"/>
      <c r="J37" s="41">
        <f t="shared" si="5"/>
        <v>1052.2</v>
      </c>
      <c r="K37" s="41">
        <f t="shared" si="6"/>
        <v>-0.7999999999999545</v>
      </c>
      <c r="L37" s="41"/>
      <c r="M37" s="42">
        <f t="shared" si="7"/>
        <v>-0.7999999999999545</v>
      </c>
    </row>
    <row r="38" spans="1:13" ht="54">
      <c r="A38" s="44">
        <v>7</v>
      </c>
      <c r="B38" s="62" t="s">
        <v>636</v>
      </c>
      <c r="C38" s="43" t="s">
        <v>6</v>
      </c>
      <c r="D38" s="43" t="s">
        <v>165</v>
      </c>
      <c r="E38" s="41">
        <v>971</v>
      </c>
      <c r="F38" s="41"/>
      <c r="G38" s="41">
        <f t="shared" si="4"/>
        <v>971</v>
      </c>
      <c r="H38" s="41">
        <v>117.9</v>
      </c>
      <c r="I38" s="41"/>
      <c r="J38" s="41">
        <f t="shared" si="5"/>
        <v>117.9</v>
      </c>
      <c r="K38" s="41">
        <f t="shared" si="6"/>
        <v>-853.1</v>
      </c>
      <c r="L38" s="41"/>
      <c r="M38" s="42">
        <f t="shared" si="7"/>
        <v>-853.1</v>
      </c>
    </row>
    <row r="39" spans="1:13" ht="54">
      <c r="A39" s="44">
        <v>8</v>
      </c>
      <c r="B39" s="62" t="s">
        <v>635</v>
      </c>
      <c r="C39" s="43" t="s">
        <v>6</v>
      </c>
      <c r="D39" s="43" t="s">
        <v>13</v>
      </c>
      <c r="E39" s="41">
        <v>118.3</v>
      </c>
      <c r="F39" s="41"/>
      <c r="G39" s="41">
        <f t="shared" si="4"/>
        <v>118.3</v>
      </c>
      <c r="H39" s="41">
        <v>1057.2</v>
      </c>
      <c r="I39" s="41"/>
      <c r="J39" s="41">
        <f t="shared" si="5"/>
        <v>1057.2</v>
      </c>
      <c r="K39" s="41">
        <f t="shared" si="6"/>
        <v>938.9000000000001</v>
      </c>
      <c r="L39" s="41"/>
      <c r="M39" s="42">
        <f t="shared" si="7"/>
        <v>938.9000000000001</v>
      </c>
    </row>
    <row r="40" spans="1:13" ht="18">
      <c r="A40" s="55" t="s">
        <v>41</v>
      </c>
      <c r="B40" s="47" t="s">
        <v>7</v>
      </c>
      <c r="C40" s="46"/>
      <c r="D40" s="44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36">
      <c r="A41" s="43">
        <v>1</v>
      </c>
      <c r="B41" s="62" t="s">
        <v>634</v>
      </c>
      <c r="C41" s="44" t="s">
        <v>8</v>
      </c>
      <c r="D41" s="43" t="s">
        <v>13</v>
      </c>
      <c r="E41" s="41">
        <v>100</v>
      </c>
      <c r="F41" s="41"/>
      <c r="G41" s="41"/>
      <c r="H41" s="41">
        <v>100</v>
      </c>
      <c r="I41" s="41"/>
      <c r="J41" s="41"/>
      <c r="K41" s="41"/>
      <c r="L41" s="41"/>
      <c r="M41" s="42"/>
    </row>
    <row r="42" spans="1:13" ht="36">
      <c r="A42" s="43">
        <v>2</v>
      </c>
      <c r="B42" s="62" t="s">
        <v>633</v>
      </c>
      <c r="C42" s="44" t="s">
        <v>8</v>
      </c>
      <c r="D42" s="43" t="s">
        <v>13</v>
      </c>
      <c r="E42" s="41">
        <v>100</v>
      </c>
      <c r="F42" s="41"/>
      <c r="G42" s="41"/>
      <c r="H42" s="41">
        <v>100</v>
      </c>
      <c r="I42" s="41"/>
      <c r="J42" s="41"/>
      <c r="K42" s="41"/>
      <c r="L42" s="41"/>
      <c r="M42" s="42"/>
    </row>
    <row r="43" spans="1:13" ht="54">
      <c r="A43" s="43">
        <v>3</v>
      </c>
      <c r="B43" s="62" t="s">
        <v>632</v>
      </c>
      <c r="C43" s="44" t="s">
        <v>8</v>
      </c>
      <c r="D43" s="43" t="s">
        <v>13</v>
      </c>
      <c r="E43" s="41">
        <v>100</v>
      </c>
      <c r="F43" s="41"/>
      <c r="G43" s="41"/>
      <c r="H43" s="41">
        <v>100</v>
      </c>
      <c r="I43" s="41"/>
      <c r="J43" s="41"/>
      <c r="K43" s="41"/>
      <c r="L43" s="41"/>
      <c r="M43" s="42"/>
    </row>
    <row r="44" spans="1:13" ht="75" customHeight="1">
      <c r="A44" s="43">
        <v>4</v>
      </c>
      <c r="B44" s="62" t="s">
        <v>631</v>
      </c>
      <c r="C44" s="44" t="s">
        <v>8</v>
      </c>
      <c r="D44" s="43" t="s">
        <v>13</v>
      </c>
      <c r="E44" s="41">
        <v>100</v>
      </c>
      <c r="F44" s="41"/>
      <c r="G44" s="41"/>
      <c r="H44" s="41">
        <v>100</v>
      </c>
      <c r="I44" s="41"/>
      <c r="J44" s="41"/>
      <c r="K44" s="41"/>
      <c r="L44" s="41"/>
      <c r="M44" s="42"/>
    </row>
    <row r="45" spans="1:13" ht="6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6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ht="12.75" customHeight="1"/>
    <row r="48" spans="1:13" ht="18">
      <c r="A48" s="40" t="s">
        <v>278</v>
      </c>
      <c r="E48" s="291"/>
      <c r="F48" s="291"/>
      <c r="G48" s="291"/>
      <c r="J48" s="39"/>
      <c r="K48" s="39"/>
      <c r="L48" s="292" t="s">
        <v>316</v>
      </c>
      <c r="M48" s="292"/>
    </row>
    <row r="49" spans="5:13" ht="18">
      <c r="E49" s="293" t="s">
        <v>277</v>
      </c>
      <c r="F49" s="293"/>
      <c r="G49" s="293"/>
      <c r="J49" s="39"/>
      <c r="K49" s="39"/>
      <c r="L49" s="293" t="s">
        <v>276</v>
      </c>
      <c r="M49" s="293"/>
    </row>
  </sheetData>
  <sheetProtection/>
  <mergeCells count="19">
    <mergeCell ref="E11:G11"/>
    <mergeCell ref="H11:J11"/>
    <mergeCell ref="K11:M11"/>
    <mergeCell ref="A2:M2"/>
    <mergeCell ref="A3:M3"/>
    <mergeCell ref="A4:M4"/>
    <mergeCell ref="A6:M6"/>
    <mergeCell ref="A8:D8"/>
    <mergeCell ref="F8:M8"/>
    <mergeCell ref="E48:G48"/>
    <mergeCell ref="L48:M48"/>
    <mergeCell ref="E49:G49"/>
    <mergeCell ref="L49:M49"/>
    <mergeCell ref="A9:D9"/>
    <mergeCell ref="F9:M9"/>
    <mergeCell ref="A11:A12"/>
    <mergeCell ref="B11:B12"/>
    <mergeCell ref="C11:C12"/>
    <mergeCell ref="D11:D12"/>
  </mergeCells>
  <printOptions/>
  <pageMargins left="0.2362204724409449" right="0.2362204724409449" top="0.7480314960629921" bottom="0.1968503937007874" header="0.5118110236220472" footer="0.15748031496062992"/>
  <pageSetup fitToHeight="0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M54"/>
  <sheetViews>
    <sheetView showZeros="0" view="pageBreakPreview" zoomScale="60" zoomScalePageLayoutView="0" workbookViewId="0" topLeftCell="A1">
      <selection activeCell="B13" sqref="B13:B50"/>
    </sheetView>
  </sheetViews>
  <sheetFormatPr defaultColWidth="9.140625" defaultRowHeight="12.75"/>
  <cols>
    <col min="1" max="1" width="9.28125" style="145" bestFit="1" customWidth="1"/>
    <col min="2" max="2" width="41.28125" style="145" customWidth="1"/>
    <col min="3" max="3" width="13.140625" style="155" customWidth="1"/>
    <col min="4" max="4" width="24.140625" style="145" customWidth="1"/>
    <col min="5" max="5" width="14.8515625" style="145" customWidth="1"/>
    <col min="6" max="6" width="16.421875" style="145" customWidth="1"/>
    <col min="7" max="7" width="14.28125" style="145" customWidth="1"/>
    <col min="8" max="8" width="14.8515625" style="145" customWidth="1"/>
    <col min="9" max="9" width="16.140625" style="145" customWidth="1"/>
    <col min="10" max="10" width="16.28125" style="145" customWidth="1"/>
    <col min="11" max="11" width="14.8515625" style="145" customWidth="1"/>
    <col min="12" max="12" width="16.140625" style="145" customWidth="1"/>
    <col min="13" max="13" width="16.28125" style="145" customWidth="1"/>
    <col min="14" max="16384" width="9.140625" style="145" customWidth="1"/>
  </cols>
  <sheetData>
    <row r="1" spans="1:13" ht="22.5">
      <c r="A1" s="206" t="s">
        <v>1039</v>
      </c>
      <c r="B1" s="206"/>
      <c r="C1" s="206"/>
      <c r="D1" s="206"/>
      <c r="E1" s="206"/>
      <c r="F1" s="206"/>
      <c r="G1" s="206"/>
      <c r="H1" s="206"/>
      <c r="I1" s="206"/>
      <c r="J1" s="206"/>
      <c r="K1" s="213"/>
      <c r="L1" s="213"/>
      <c r="M1" s="213"/>
    </row>
    <row r="3" spans="1:13" ht="20.25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15"/>
      <c r="M3" s="215"/>
    </row>
    <row r="4" spans="1:13" ht="18.7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16"/>
      <c r="L4" s="216"/>
      <c r="M4" s="216"/>
    </row>
    <row r="6" spans="1:13" ht="21">
      <c r="A6" s="208" t="s">
        <v>160</v>
      </c>
      <c r="B6" s="208"/>
      <c r="C6" s="208"/>
      <c r="D6" s="208"/>
      <c r="E6" s="208"/>
      <c r="F6" s="208"/>
      <c r="G6" s="208"/>
      <c r="H6" s="208"/>
      <c r="I6" s="208"/>
      <c r="J6" s="208"/>
      <c r="K6" s="217"/>
      <c r="L6" s="217"/>
      <c r="M6" s="217"/>
    </row>
    <row r="8" spans="1:13" ht="39.75" customHeight="1">
      <c r="A8" s="204">
        <v>1001050</v>
      </c>
      <c r="B8" s="204"/>
      <c r="C8" s="204"/>
      <c r="D8" s="204"/>
      <c r="E8" s="211" t="s">
        <v>1038</v>
      </c>
      <c r="F8" s="211"/>
      <c r="G8" s="211"/>
      <c r="H8" s="211"/>
      <c r="I8" s="211"/>
      <c r="J8" s="211"/>
      <c r="K8" s="212"/>
      <c r="L8" s="212"/>
      <c r="M8" s="212"/>
    </row>
    <row r="9" spans="1:13" ht="15.75" customHeight="1">
      <c r="A9" s="209" t="s">
        <v>314</v>
      </c>
      <c r="B9" s="209"/>
      <c r="C9" s="209"/>
      <c r="D9" s="209"/>
      <c r="E9" s="201" t="s">
        <v>313</v>
      </c>
      <c r="F9" s="201"/>
      <c r="G9" s="201"/>
      <c r="H9" s="201"/>
      <c r="I9" s="201"/>
      <c r="J9" s="201"/>
      <c r="K9" s="210"/>
      <c r="L9" s="210"/>
      <c r="M9" s="210"/>
    </row>
    <row r="11" spans="1:13" ht="45" customHeight="1">
      <c r="A11" s="203" t="s">
        <v>312</v>
      </c>
      <c r="B11" s="203" t="s">
        <v>311</v>
      </c>
      <c r="C11" s="203" t="s">
        <v>310</v>
      </c>
      <c r="D11" s="203" t="s">
        <v>309</v>
      </c>
      <c r="E11" s="203" t="s">
        <v>1037</v>
      </c>
      <c r="F11" s="203"/>
      <c r="G11" s="203"/>
      <c r="H11" s="203" t="s">
        <v>1036</v>
      </c>
      <c r="I11" s="203"/>
      <c r="J11" s="203"/>
      <c r="K11" s="203" t="s">
        <v>1035</v>
      </c>
      <c r="L11" s="203"/>
      <c r="M11" s="203"/>
    </row>
    <row r="12" spans="1:13" ht="36">
      <c r="A12" s="203"/>
      <c r="B12" s="203"/>
      <c r="C12" s="203"/>
      <c r="D12" s="203"/>
      <c r="E12" s="151" t="s">
        <v>305</v>
      </c>
      <c r="F12" s="151" t="s">
        <v>304</v>
      </c>
      <c r="G12" s="151" t="s">
        <v>303</v>
      </c>
      <c r="H12" s="151" t="s">
        <v>305</v>
      </c>
      <c r="I12" s="151" t="s">
        <v>304</v>
      </c>
      <c r="J12" s="151" t="s">
        <v>303</v>
      </c>
      <c r="K12" s="151" t="s">
        <v>305</v>
      </c>
      <c r="L12" s="151" t="s">
        <v>304</v>
      </c>
      <c r="M12" s="151" t="s">
        <v>303</v>
      </c>
    </row>
    <row r="13" spans="1:13" ht="18">
      <c r="A13" s="178" t="s">
        <v>29</v>
      </c>
      <c r="B13" s="188" t="s">
        <v>2</v>
      </c>
      <c r="C13" s="152"/>
      <c r="D13" s="152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8">
      <c r="A14" s="192">
        <v>1</v>
      </c>
      <c r="B14" s="197" t="s">
        <v>997</v>
      </c>
      <c r="C14" s="192" t="s">
        <v>299</v>
      </c>
      <c r="D14" s="192" t="s">
        <v>298</v>
      </c>
      <c r="E14" s="150">
        <v>990</v>
      </c>
      <c r="F14" s="150">
        <v>0</v>
      </c>
      <c r="G14" s="150">
        <f aca="true" t="shared" si="0" ref="G14:G20">E14+F14</f>
        <v>990</v>
      </c>
      <c r="H14" s="150">
        <v>875</v>
      </c>
      <c r="I14" s="150">
        <v>0</v>
      </c>
      <c r="J14" s="150">
        <f aca="true" t="shared" si="1" ref="J14:J20">H14+I14</f>
        <v>875</v>
      </c>
      <c r="K14" s="150">
        <f aca="true" t="shared" si="2" ref="K14:K20">H14-E14</f>
        <v>-115</v>
      </c>
      <c r="L14" s="150">
        <f>F14-I14</f>
        <v>0</v>
      </c>
      <c r="M14" s="150">
        <f aca="true" t="shared" si="3" ref="M14:M20">K14+L14</f>
        <v>-115</v>
      </c>
    </row>
    <row r="15" spans="1:13" ht="18">
      <c r="A15" s="192">
        <v>2</v>
      </c>
      <c r="B15" s="197" t="s">
        <v>300</v>
      </c>
      <c r="C15" s="192" t="s">
        <v>299</v>
      </c>
      <c r="D15" s="192" t="s">
        <v>298</v>
      </c>
      <c r="E15" s="150">
        <v>6093</v>
      </c>
      <c r="F15" s="150">
        <v>73</v>
      </c>
      <c r="G15" s="150">
        <f t="shared" si="0"/>
        <v>6166</v>
      </c>
      <c r="H15" s="150">
        <v>5756</v>
      </c>
      <c r="I15" s="150">
        <v>94</v>
      </c>
      <c r="J15" s="150">
        <f t="shared" si="1"/>
        <v>5850</v>
      </c>
      <c r="K15" s="150">
        <f t="shared" si="2"/>
        <v>-337</v>
      </c>
      <c r="L15" s="150">
        <f>I15-F15</f>
        <v>21</v>
      </c>
      <c r="M15" s="150">
        <f t="shared" si="3"/>
        <v>-316</v>
      </c>
    </row>
    <row r="16" spans="1:13" ht="33" customHeight="1">
      <c r="A16" s="192">
        <v>3</v>
      </c>
      <c r="B16" s="197" t="s">
        <v>995</v>
      </c>
      <c r="C16" s="192" t="s">
        <v>299</v>
      </c>
      <c r="D16" s="193" t="s">
        <v>1034</v>
      </c>
      <c r="E16" s="150">
        <v>33</v>
      </c>
      <c r="F16" s="150">
        <v>0</v>
      </c>
      <c r="G16" s="150">
        <f t="shared" si="0"/>
        <v>33</v>
      </c>
      <c r="H16" s="150">
        <v>27</v>
      </c>
      <c r="I16" s="150">
        <v>0</v>
      </c>
      <c r="J16" s="150">
        <f t="shared" si="1"/>
        <v>27</v>
      </c>
      <c r="K16" s="150">
        <f t="shared" si="2"/>
        <v>-6</v>
      </c>
      <c r="L16" s="150">
        <f>F16-I16</f>
        <v>0</v>
      </c>
      <c r="M16" s="150">
        <f t="shared" si="3"/>
        <v>-6</v>
      </c>
    </row>
    <row r="17" spans="1:13" ht="63.75" customHeight="1">
      <c r="A17" s="192">
        <v>4</v>
      </c>
      <c r="B17" s="197" t="s">
        <v>1033</v>
      </c>
      <c r="C17" s="192" t="s">
        <v>3</v>
      </c>
      <c r="D17" s="192" t="s">
        <v>721</v>
      </c>
      <c r="E17" s="150">
        <v>50</v>
      </c>
      <c r="F17" s="150">
        <v>0</v>
      </c>
      <c r="G17" s="150">
        <f t="shared" si="0"/>
        <v>50</v>
      </c>
      <c r="H17" s="150">
        <v>59</v>
      </c>
      <c r="I17" s="150">
        <v>0</v>
      </c>
      <c r="J17" s="150">
        <f t="shared" si="1"/>
        <v>59</v>
      </c>
      <c r="K17" s="150">
        <f t="shared" si="2"/>
        <v>9</v>
      </c>
      <c r="L17" s="150">
        <f>F17-I17</f>
        <v>0</v>
      </c>
      <c r="M17" s="150">
        <f t="shared" si="3"/>
        <v>9</v>
      </c>
    </row>
    <row r="18" spans="1:13" ht="33" customHeight="1">
      <c r="A18" s="192">
        <v>5</v>
      </c>
      <c r="B18" s="197" t="s">
        <v>1032</v>
      </c>
      <c r="C18" s="192" t="s">
        <v>4</v>
      </c>
      <c r="D18" s="193" t="s">
        <v>585</v>
      </c>
      <c r="E18" s="150">
        <v>63999</v>
      </c>
      <c r="F18" s="150">
        <v>0</v>
      </c>
      <c r="G18" s="150">
        <f t="shared" si="0"/>
        <v>63999</v>
      </c>
      <c r="H18" s="150">
        <v>39965.2</v>
      </c>
      <c r="I18" s="150">
        <v>17829.1</v>
      </c>
      <c r="J18" s="150">
        <f t="shared" si="1"/>
        <v>57794.299999999996</v>
      </c>
      <c r="K18" s="150">
        <f t="shared" si="2"/>
        <v>-24033.800000000003</v>
      </c>
      <c r="L18" s="150">
        <f>I18-F18</f>
        <v>17829.1</v>
      </c>
      <c r="M18" s="150">
        <f t="shared" si="3"/>
        <v>-6204.700000000004</v>
      </c>
    </row>
    <row r="19" spans="1:13" ht="64.5" customHeight="1">
      <c r="A19" s="192">
        <v>6</v>
      </c>
      <c r="B19" s="197" t="s">
        <v>1031</v>
      </c>
      <c r="C19" s="192" t="s">
        <v>4</v>
      </c>
      <c r="D19" s="193" t="s">
        <v>585</v>
      </c>
      <c r="E19" s="150">
        <v>100672.8</v>
      </c>
      <c r="F19" s="150"/>
      <c r="G19" s="150">
        <f t="shared" si="0"/>
        <v>100672.8</v>
      </c>
      <c r="H19" s="150">
        <v>30143.5</v>
      </c>
      <c r="I19" s="150">
        <v>111696.7</v>
      </c>
      <c r="J19" s="150">
        <f t="shared" si="1"/>
        <v>141840.2</v>
      </c>
      <c r="K19" s="150">
        <f t="shared" si="2"/>
        <v>-70529.3</v>
      </c>
      <c r="L19" s="150">
        <f>I19-F19</f>
        <v>111696.7</v>
      </c>
      <c r="M19" s="150">
        <f t="shared" si="3"/>
        <v>41167.399999999994</v>
      </c>
    </row>
    <row r="20" spans="1:13" ht="30.75">
      <c r="A20" s="192">
        <v>7</v>
      </c>
      <c r="B20" s="197" t="s">
        <v>1030</v>
      </c>
      <c r="C20" s="192" t="s">
        <v>299</v>
      </c>
      <c r="D20" s="192" t="s">
        <v>531</v>
      </c>
      <c r="E20" s="150">
        <v>918</v>
      </c>
      <c r="F20" s="150">
        <v>0</v>
      </c>
      <c r="G20" s="150">
        <f t="shared" si="0"/>
        <v>918</v>
      </c>
      <c r="H20" s="150">
        <v>918</v>
      </c>
      <c r="I20" s="150"/>
      <c r="J20" s="150">
        <f t="shared" si="1"/>
        <v>918</v>
      </c>
      <c r="K20" s="150">
        <f t="shared" si="2"/>
        <v>0</v>
      </c>
      <c r="L20" s="150">
        <f>I20-F20</f>
        <v>0</v>
      </c>
      <c r="M20" s="150">
        <f t="shared" si="3"/>
        <v>0</v>
      </c>
    </row>
    <row r="21" spans="1:13" s="157" customFormat="1" ht="18">
      <c r="A21" s="178" t="s">
        <v>32</v>
      </c>
      <c r="B21" s="188" t="s">
        <v>5</v>
      </c>
      <c r="C21" s="152"/>
      <c r="D21" s="152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8">
      <c r="A22" s="192">
        <v>1</v>
      </c>
      <c r="B22" s="197" t="s">
        <v>1029</v>
      </c>
      <c r="C22" s="192" t="s">
        <v>3</v>
      </c>
      <c r="D22" s="192" t="s">
        <v>721</v>
      </c>
      <c r="E22" s="150">
        <v>218887</v>
      </c>
      <c r="F22" s="150">
        <v>820572</v>
      </c>
      <c r="G22" s="150">
        <f aca="true" t="shared" si="4" ref="G22:G33">E22+F22</f>
        <v>1039459</v>
      </c>
      <c r="H22" s="150">
        <v>218334</v>
      </c>
      <c r="I22" s="150">
        <v>835497</v>
      </c>
      <c r="J22" s="150">
        <f aca="true" t="shared" si="5" ref="J22:J33">H22+I22</f>
        <v>1053831</v>
      </c>
      <c r="K22" s="150">
        <f aca="true" t="shared" si="6" ref="K22:K47">H22-E22</f>
        <v>-553</v>
      </c>
      <c r="L22" s="150">
        <f aca="true" t="shared" si="7" ref="L22:L47">I22-F22</f>
        <v>14925</v>
      </c>
      <c r="M22" s="150">
        <f aca="true" t="shared" si="8" ref="M22:M33">K22+L22</f>
        <v>14372</v>
      </c>
    </row>
    <row r="23" spans="1:13" ht="30.75">
      <c r="A23" s="194">
        <v>2</v>
      </c>
      <c r="B23" s="197" t="s">
        <v>1028</v>
      </c>
      <c r="C23" s="194" t="s">
        <v>9</v>
      </c>
      <c r="D23" s="192" t="s">
        <v>721</v>
      </c>
      <c r="E23" s="156">
        <v>489142</v>
      </c>
      <c r="F23" s="156">
        <v>1141332</v>
      </c>
      <c r="G23" s="156">
        <f t="shared" si="4"/>
        <v>1630474</v>
      </c>
      <c r="H23" s="156">
        <v>1351570</v>
      </c>
      <c r="I23" s="156"/>
      <c r="J23" s="156">
        <f t="shared" si="5"/>
        <v>1351570</v>
      </c>
      <c r="K23" s="156">
        <f t="shared" si="6"/>
        <v>862428</v>
      </c>
      <c r="L23" s="156">
        <f t="shared" si="7"/>
        <v>-1141332</v>
      </c>
      <c r="M23" s="150">
        <f t="shared" si="8"/>
        <v>-278904</v>
      </c>
    </row>
    <row r="24" spans="1:13" ht="46.5">
      <c r="A24" s="192">
        <v>3</v>
      </c>
      <c r="B24" s="197" t="s">
        <v>1027</v>
      </c>
      <c r="C24" s="195" t="s">
        <v>9</v>
      </c>
      <c r="D24" s="194" t="s">
        <v>721</v>
      </c>
      <c r="E24" s="156">
        <v>457725</v>
      </c>
      <c r="F24" s="156">
        <v>1068025</v>
      </c>
      <c r="G24" s="156">
        <f t="shared" si="4"/>
        <v>1525750</v>
      </c>
      <c r="H24" s="156">
        <v>1076873</v>
      </c>
      <c r="I24" s="156"/>
      <c r="J24" s="156">
        <f t="shared" si="5"/>
        <v>1076873</v>
      </c>
      <c r="K24" s="156">
        <f t="shared" si="6"/>
        <v>619148</v>
      </c>
      <c r="L24" s="156">
        <f t="shared" si="7"/>
        <v>-1068025</v>
      </c>
      <c r="M24" s="150">
        <f t="shared" si="8"/>
        <v>-448877</v>
      </c>
    </row>
    <row r="25" spans="1:13" ht="32.25" customHeight="1">
      <c r="A25" s="194">
        <v>4</v>
      </c>
      <c r="B25" s="197" t="s">
        <v>1026</v>
      </c>
      <c r="C25" s="195" t="s">
        <v>3</v>
      </c>
      <c r="D25" s="192" t="s">
        <v>531</v>
      </c>
      <c r="E25" s="156">
        <v>0</v>
      </c>
      <c r="F25" s="156">
        <v>123873</v>
      </c>
      <c r="G25" s="156">
        <f t="shared" si="4"/>
        <v>123873</v>
      </c>
      <c r="H25" s="156">
        <v>0</v>
      </c>
      <c r="I25" s="156">
        <v>6181742</v>
      </c>
      <c r="J25" s="156">
        <f t="shared" si="5"/>
        <v>6181742</v>
      </c>
      <c r="K25" s="156">
        <f t="shared" si="6"/>
        <v>0</v>
      </c>
      <c r="L25" s="156">
        <f t="shared" si="7"/>
        <v>6057869</v>
      </c>
      <c r="M25" s="150">
        <f t="shared" si="8"/>
        <v>6057869</v>
      </c>
    </row>
    <row r="26" spans="1:13" ht="62.25">
      <c r="A26" s="192">
        <v>5</v>
      </c>
      <c r="B26" s="197" t="s">
        <v>1025</v>
      </c>
      <c r="C26" s="195" t="s">
        <v>3</v>
      </c>
      <c r="D26" s="192" t="s">
        <v>531</v>
      </c>
      <c r="E26" s="156">
        <v>30</v>
      </c>
      <c r="F26" s="156"/>
      <c r="G26" s="156">
        <f t="shared" si="4"/>
        <v>30</v>
      </c>
      <c r="H26" s="156">
        <v>19</v>
      </c>
      <c r="I26" s="156"/>
      <c r="J26" s="156">
        <f t="shared" si="5"/>
        <v>19</v>
      </c>
      <c r="K26" s="156">
        <f t="shared" si="6"/>
        <v>-11</v>
      </c>
      <c r="L26" s="156">
        <f t="shared" si="7"/>
        <v>0</v>
      </c>
      <c r="M26" s="150">
        <f t="shared" si="8"/>
        <v>-11</v>
      </c>
    </row>
    <row r="27" spans="1:13" ht="46.5">
      <c r="A27" s="192">
        <v>6</v>
      </c>
      <c r="B27" s="197" t="s">
        <v>1024</v>
      </c>
      <c r="C27" s="195" t="s">
        <v>34</v>
      </c>
      <c r="D27" s="192" t="s">
        <v>531</v>
      </c>
      <c r="E27" s="156">
        <v>978</v>
      </c>
      <c r="F27" s="156"/>
      <c r="G27" s="156">
        <f t="shared" si="4"/>
        <v>978</v>
      </c>
      <c r="H27" s="156">
        <v>632</v>
      </c>
      <c r="I27" s="156"/>
      <c r="J27" s="156">
        <f t="shared" si="5"/>
        <v>632</v>
      </c>
      <c r="K27" s="156">
        <f t="shared" si="6"/>
        <v>-346</v>
      </c>
      <c r="L27" s="156">
        <f t="shared" si="7"/>
        <v>0</v>
      </c>
      <c r="M27" s="150">
        <f t="shared" si="8"/>
        <v>-346</v>
      </c>
    </row>
    <row r="28" spans="1:13" ht="18">
      <c r="A28" s="194">
        <v>7</v>
      </c>
      <c r="B28" s="197" t="s">
        <v>1023</v>
      </c>
      <c r="C28" s="195" t="s">
        <v>243</v>
      </c>
      <c r="D28" s="192" t="s">
        <v>531</v>
      </c>
      <c r="E28" s="156">
        <v>1324</v>
      </c>
      <c r="F28" s="156"/>
      <c r="G28" s="156">
        <f t="shared" si="4"/>
        <v>1324</v>
      </c>
      <c r="H28" s="156">
        <v>1371.1</v>
      </c>
      <c r="I28" s="156">
        <v>815.8</v>
      </c>
      <c r="J28" s="156">
        <f t="shared" si="5"/>
        <v>2186.8999999999996</v>
      </c>
      <c r="K28" s="156">
        <f t="shared" si="6"/>
        <v>47.09999999999991</v>
      </c>
      <c r="L28" s="156">
        <f t="shared" si="7"/>
        <v>815.8</v>
      </c>
      <c r="M28" s="150">
        <f t="shared" si="8"/>
        <v>862.8999999999999</v>
      </c>
    </row>
    <row r="29" spans="1:13" ht="30.75">
      <c r="A29" s="194">
        <v>8</v>
      </c>
      <c r="B29" s="197" t="s">
        <v>1022</v>
      </c>
      <c r="C29" s="195" t="s">
        <v>243</v>
      </c>
      <c r="D29" s="192" t="s">
        <v>531</v>
      </c>
      <c r="E29" s="156">
        <v>2182.5</v>
      </c>
      <c r="F29" s="156"/>
      <c r="G29" s="156">
        <f t="shared" si="4"/>
        <v>2182.5</v>
      </c>
      <c r="H29" s="156">
        <v>2182.5</v>
      </c>
      <c r="I29" s="156"/>
      <c r="J29" s="156">
        <f t="shared" si="5"/>
        <v>2182.5</v>
      </c>
      <c r="K29" s="156">
        <f t="shared" si="6"/>
        <v>0</v>
      </c>
      <c r="L29" s="156">
        <f t="shared" si="7"/>
        <v>0</v>
      </c>
      <c r="M29" s="150">
        <f t="shared" si="8"/>
        <v>0</v>
      </c>
    </row>
    <row r="30" spans="1:13" ht="30.75">
      <c r="A30" s="194">
        <v>9</v>
      </c>
      <c r="B30" s="197" t="s">
        <v>1021</v>
      </c>
      <c r="C30" s="195" t="s">
        <v>243</v>
      </c>
      <c r="D30" s="192" t="s">
        <v>531</v>
      </c>
      <c r="E30" s="156">
        <v>695.6</v>
      </c>
      <c r="F30" s="156"/>
      <c r="G30" s="156">
        <f t="shared" si="4"/>
        <v>695.6</v>
      </c>
      <c r="H30" s="156">
        <v>552</v>
      </c>
      <c r="I30" s="156">
        <v>1620</v>
      </c>
      <c r="J30" s="156">
        <f t="shared" si="5"/>
        <v>2172</v>
      </c>
      <c r="K30" s="156">
        <f t="shared" si="6"/>
        <v>-143.60000000000002</v>
      </c>
      <c r="L30" s="156">
        <f t="shared" si="7"/>
        <v>1620</v>
      </c>
      <c r="M30" s="150">
        <f t="shared" si="8"/>
        <v>1476.4</v>
      </c>
    </row>
    <row r="31" spans="1:13" ht="30.75">
      <c r="A31" s="194">
        <v>10</v>
      </c>
      <c r="B31" s="197" t="s">
        <v>1020</v>
      </c>
      <c r="C31" s="195" t="s">
        <v>243</v>
      </c>
      <c r="D31" s="192" t="s">
        <v>531</v>
      </c>
      <c r="E31" s="156">
        <v>1385.8</v>
      </c>
      <c r="F31" s="156"/>
      <c r="G31" s="156">
        <f t="shared" si="4"/>
        <v>1385.8</v>
      </c>
      <c r="H31" s="156">
        <v>4546.4</v>
      </c>
      <c r="I31" s="156">
        <v>18945</v>
      </c>
      <c r="J31" s="156">
        <f t="shared" si="5"/>
        <v>23491.4</v>
      </c>
      <c r="K31" s="156">
        <f t="shared" si="6"/>
        <v>3160.5999999999995</v>
      </c>
      <c r="L31" s="156">
        <f t="shared" si="7"/>
        <v>18945</v>
      </c>
      <c r="M31" s="150">
        <f t="shared" si="8"/>
        <v>22105.6</v>
      </c>
    </row>
    <row r="32" spans="1:13" ht="30.75">
      <c r="A32" s="194">
        <v>11</v>
      </c>
      <c r="B32" s="197" t="s">
        <v>1019</v>
      </c>
      <c r="C32" s="195" t="s">
        <v>3</v>
      </c>
      <c r="D32" s="193" t="s">
        <v>585</v>
      </c>
      <c r="E32" s="156">
        <v>20</v>
      </c>
      <c r="F32" s="156"/>
      <c r="G32" s="156">
        <f t="shared" si="4"/>
        <v>20</v>
      </c>
      <c r="H32" s="156">
        <v>24</v>
      </c>
      <c r="I32" s="156"/>
      <c r="J32" s="156">
        <f t="shared" si="5"/>
        <v>24</v>
      </c>
      <c r="K32" s="156">
        <f t="shared" si="6"/>
        <v>4</v>
      </c>
      <c r="L32" s="156">
        <f t="shared" si="7"/>
        <v>0</v>
      </c>
      <c r="M32" s="150">
        <f t="shared" si="8"/>
        <v>4</v>
      </c>
    </row>
    <row r="33" spans="1:13" ht="36" customHeight="1">
      <c r="A33" s="196" t="s">
        <v>37</v>
      </c>
      <c r="B33" s="198" t="s">
        <v>288</v>
      </c>
      <c r="C33" s="195"/>
      <c r="D33" s="195"/>
      <c r="E33" s="156">
        <v>0</v>
      </c>
      <c r="F33" s="156">
        <v>0</v>
      </c>
      <c r="G33" s="156">
        <f t="shared" si="4"/>
        <v>0</v>
      </c>
      <c r="H33" s="156">
        <v>0</v>
      </c>
      <c r="I33" s="156">
        <v>0</v>
      </c>
      <c r="J33" s="156">
        <f t="shared" si="5"/>
        <v>0</v>
      </c>
      <c r="K33" s="156">
        <f t="shared" si="6"/>
        <v>0</v>
      </c>
      <c r="L33" s="156">
        <f t="shared" si="7"/>
        <v>0</v>
      </c>
      <c r="M33" s="150">
        <f t="shared" si="8"/>
        <v>0</v>
      </c>
    </row>
    <row r="34" spans="1:13" ht="46.5">
      <c r="A34" s="195">
        <v>1</v>
      </c>
      <c r="B34" s="199" t="s">
        <v>1018</v>
      </c>
      <c r="C34" s="195" t="s">
        <v>6</v>
      </c>
      <c r="D34" s="193" t="s">
        <v>542</v>
      </c>
      <c r="E34" s="156">
        <v>296356</v>
      </c>
      <c r="F34" s="156">
        <v>0</v>
      </c>
      <c r="G34" s="156"/>
      <c r="H34" s="156">
        <v>251209</v>
      </c>
      <c r="I34" s="156">
        <v>0</v>
      </c>
      <c r="J34" s="156"/>
      <c r="K34" s="156">
        <f t="shared" si="6"/>
        <v>-45147</v>
      </c>
      <c r="L34" s="156">
        <f t="shared" si="7"/>
        <v>0</v>
      </c>
      <c r="M34" s="150"/>
    </row>
    <row r="35" spans="1:13" ht="30.75">
      <c r="A35" s="195">
        <v>2</v>
      </c>
      <c r="B35" s="199" t="s">
        <v>282</v>
      </c>
      <c r="C35" s="195" t="s">
        <v>6</v>
      </c>
      <c r="D35" s="193" t="s">
        <v>542</v>
      </c>
      <c r="E35" s="156">
        <v>10338</v>
      </c>
      <c r="F35" s="156">
        <v>6095</v>
      </c>
      <c r="G35" s="156"/>
      <c r="H35" s="156">
        <v>11058</v>
      </c>
      <c r="I35" s="156">
        <v>26691</v>
      </c>
      <c r="J35" s="156"/>
      <c r="K35" s="156">
        <f t="shared" si="6"/>
        <v>720</v>
      </c>
      <c r="L35" s="156">
        <f t="shared" si="7"/>
        <v>20596</v>
      </c>
      <c r="M35" s="150"/>
    </row>
    <row r="36" spans="1:13" ht="60.75" customHeight="1">
      <c r="A36" s="195">
        <v>3</v>
      </c>
      <c r="B36" s="199" t="s">
        <v>1017</v>
      </c>
      <c r="C36" s="195" t="s">
        <v>6</v>
      </c>
      <c r="D36" s="193" t="s">
        <v>542</v>
      </c>
      <c r="E36" s="156">
        <v>14150</v>
      </c>
      <c r="F36" s="156"/>
      <c r="G36" s="156"/>
      <c r="H36" s="156">
        <v>10955</v>
      </c>
      <c r="I36" s="156"/>
      <c r="J36" s="156"/>
      <c r="K36" s="156">
        <f t="shared" si="6"/>
        <v>-3195</v>
      </c>
      <c r="L36" s="156">
        <f t="shared" si="7"/>
        <v>0</v>
      </c>
      <c r="M36" s="150"/>
    </row>
    <row r="37" spans="1:13" ht="30.75">
      <c r="A37" s="195">
        <v>4</v>
      </c>
      <c r="B37" s="199" t="s">
        <v>1016</v>
      </c>
      <c r="C37" s="195" t="s">
        <v>6</v>
      </c>
      <c r="D37" s="193" t="s">
        <v>542</v>
      </c>
      <c r="E37" s="156">
        <v>78456.7</v>
      </c>
      <c r="F37" s="156"/>
      <c r="G37" s="156"/>
      <c r="H37" s="156">
        <v>123800</v>
      </c>
      <c r="I37" s="156"/>
      <c r="J37" s="156"/>
      <c r="K37" s="156">
        <f t="shared" si="6"/>
        <v>45343.3</v>
      </c>
      <c r="L37" s="156">
        <f t="shared" si="7"/>
        <v>0</v>
      </c>
      <c r="M37" s="150"/>
    </row>
    <row r="38" spans="1:13" ht="50.25" customHeight="1">
      <c r="A38" s="195">
        <v>5</v>
      </c>
      <c r="B38" s="199" t="s">
        <v>1015</v>
      </c>
      <c r="C38" s="194" t="s">
        <v>6</v>
      </c>
      <c r="D38" s="193" t="s">
        <v>542</v>
      </c>
      <c r="E38" s="156"/>
      <c r="F38" s="156">
        <v>187.8</v>
      </c>
      <c r="G38" s="156"/>
      <c r="H38" s="156"/>
      <c r="I38" s="156">
        <v>120.8</v>
      </c>
      <c r="J38" s="156"/>
      <c r="K38" s="156">
        <f t="shared" si="6"/>
        <v>0</v>
      </c>
      <c r="L38" s="156">
        <f t="shared" si="7"/>
        <v>-67.00000000000001</v>
      </c>
      <c r="M38" s="156"/>
    </row>
    <row r="39" spans="1:13" ht="62.25">
      <c r="A39" s="195">
        <v>6</v>
      </c>
      <c r="B39" s="199" t="s">
        <v>1014</v>
      </c>
      <c r="C39" s="194" t="s">
        <v>6</v>
      </c>
      <c r="D39" s="193" t="s">
        <v>542</v>
      </c>
      <c r="E39" s="156">
        <v>40.6</v>
      </c>
      <c r="F39" s="156">
        <v>60.7</v>
      </c>
      <c r="G39" s="156"/>
      <c r="H39" s="156">
        <v>40.6</v>
      </c>
      <c r="I39" s="156">
        <v>60.7</v>
      </c>
      <c r="J39" s="156"/>
      <c r="K39" s="156">
        <f t="shared" si="6"/>
        <v>0</v>
      </c>
      <c r="L39" s="156">
        <f t="shared" si="7"/>
        <v>0</v>
      </c>
      <c r="M39" s="150"/>
    </row>
    <row r="40" spans="1:13" ht="30.75">
      <c r="A40" s="195">
        <v>7</v>
      </c>
      <c r="B40" s="199" t="s">
        <v>1013</v>
      </c>
      <c r="C40" s="194" t="s">
        <v>6</v>
      </c>
      <c r="D40" s="192" t="s">
        <v>531</v>
      </c>
      <c r="E40" s="156">
        <v>22656</v>
      </c>
      <c r="F40" s="156"/>
      <c r="G40" s="156"/>
      <c r="H40" s="156">
        <v>21855</v>
      </c>
      <c r="I40" s="156">
        <v>21855</v>
      </c>
      <c r="J40" s="156"/>
      <c r="K40" s="156">
        <f t="shared" si="6"/>
        <v>-801</v>
      </c>
      <c r="L40" s="156">
        <f t="shared" si="7"/>
        <v>21855</v>
      </c>
      <c r="M40" s="150"/>
    </row>
    <row r="41" spans="1:13" ht="30.75">
      <c r="A41" s="195">
        <v>8</v>
      </c>
      <c r="B41" s="199" t="s">
        <v>1012</v>
      </c>
      <c r="C41" s="194" t="s">
        <v>6</v>
      </c>
      <c r="D41" s="192" t="s">
        <v>531</v>
      </c>
      <c r="E41" s="156">
        <v>4582</v>
      </c>
      <c r="F41" s="156"/>
      <c r="G41" s="156"/>
      <c r="H41" s="156">
        <v>4582</v>
      </c>
      <c r="I41" s="156"/>
      <c r="J41" s="156"/>
      <c r="K41" s="156">
        <f t="shared" si="6"/>
        <v>0</v>
      </c>
      <c r="L41" s="156">
        <f t="shared" si="7"/>
        <v>0</v>
      </c>
      <c r="M41" s="150"/>
    </row>
    <row r="42" spans="1:13" ht="30.75">
      <c r="A42" s="195">
        <v>9</v>
      </c>
      <c r="B42" s="199" t="s">
        <v>1011</v>
      </c>
      <c r="C42" s="194" t="s">
        <v>6</v>
      </c>
      <c r="D42" s="192" t="s">
        <v>531</v>
      </c>
      <c r="E42" s="156">
        <v>8185</v>
      </c>
      <c r="F42" s="156"/>
      <c r="G42" s="156"/>
      <c r="H42" s="156">
        <v>10314</v>
      </c>
      <c r="I42" s="156">
        <v>6056</v>
      </c>
      <c r="J42" s="156"/>
      <c r="K42" s="156">
        <f t="shared" si="6"/>
        <v>2129</v>
      </c>
      <c r="L42" s="156">
        <f t="shared" si="7"/>
        <v>6056</v>
      </c>
      <c r="M42" s="150"/>
    </row>
    <row r="43" spans="1:13" ht="46.5">
      <c r="A43" s="195">
        <v>10</v>
      </c>
      <c r="B43" s="199" t="s">
        <v>1010</v>
      </c>
      <c r="C43" s="194" t="s">
        <v>6</v>
      </c>
      <c r="D43" s="192" t="s">
        <v>531</v>
      </c>
      <c r="E43" s="156">
        <v>17721</v>
      </c>
      <c r="F43" s="156"/>
      <c r="G43" s="156"/>
      <c r="H43" s="156">
        <v>5378</v>
      </c>
      <c r="I43" s="156">
        <v>5378</v>
      </c>
      <c r="J43" s="156"/>
      <c r="K43" s="156">
        <f t="shared" si="6"/>
        <v>-12343</v>
      </c>
      <c r="L43" s="156">
        <f t="shared" si="7"/>
        <v>5378</v>
      </c>
      <c r="M43" s="150"/>
    </row>
    <row r="44" spans="1:13" ht="18">
      <c r="A44" s="196" t="s">
        <v>41</v>
      </c>
      <c r="B44" s="200" t="s">
        <v>7</v>
      </c>
      <c r="C44" s="195"/>
      <c r="D44" s="195"/>
      <c r="E44" s="156"/>
      <c r="F44" s="156"/>
      <c r="G44" s="156"/>
      <c r="H44" s="156"/>
      <c r="I44" s="156"/>
      <c r="J44" s="156"/>
      <c r="K44" s="156">
        <f t="shared" si="6"/>
        <v>0</v>
      </c>
      <c r="L44" s="156">
        <f t="shared" si="7"/>
        <v>0</v>
      </c>
      <c r="M44" s="150"/>
    </row>
    <row r="45" spans="1:13" ht="18">
      <c r="A45" s="195">
        <v>1</v>
      </c>
      <c r="B45" s="199" t="s">
        <v>1009</v>
      </c>
      <c r="C45" s="194" t="s">
        <v>8</v>
      </c>
      <c r="D45" s="194" t="s">
        <v>721</v>
      </c>
      <c r="E45" s="156">
        <v>100</v>
      </c>
      <c r="F45" s="156">
        <v>100</v>
      </c>
      <c r="G45" s="156"/>
      <c r="H45" s="156">
        <v>100</v>
      </c>
      <c r="I45" s="156">
        <v>100</v>
      </c>
      <c r="J45" s="156"/>
      <c r="K45" s="156">
        <f t="shared" si="6"/>
        <v>0</v>
      </c>
      <c r="L45" s="156">
        <f t="shared" si="7"/>
        <v>0</v>
      </c>
      <c r="M45" s="150"/>
    </row>
    <row r="46" spans="1:13" ht="30.75">
      <c r="A46" s="195">
        <v>2</v>
      </c>
      <c r="B46" s="199" t="s">
        <v>1008</v>
      </c>
      <c r="C46" s="194" t="s">
        <v>8</v>
      </c>
      <c r="D46" s="194" t="s">
        <v>721</v>
      </c>
      <c r="E46" s="156">
        <v>100</v>
      </c>
      <c r="F46" s="156"/>
      <c r="G46" s="156"/>
      <c r="H46" s="156">
        <v>89.6</v>
      </c>
      <c r="I46" s="156"/>
      <c r="J46" s="156"/>
      <c r="K46" s="156">
        <f t="shared" si="6"/>
        <v>-10.400000000000006</v>
      </c>
      <c r="L46" s="156">
        <f t="shared" si="7"/>
        <v>0</v>
      </c>
      <c r="M46" s="150"/>
    </row>
    <row r="47" spans="1:13" ht="30.75">
      <c r="A47" s="195">
        <v>3</v>
      </c>
      <c r="B47" s="199" t="s">
        <v>540</v>
      </c>
      <c r="C47" s="194" t="s">
        <v>8</v>
      </c>
      <c r="D47" s="192" t="s">
        <v>531</v>
      </c>
      <c r="E47" s="156">
        <v>63</v>
      </c>
      <c r="F47" s="156"/>
      <c r="G47" s="156"/>
      <c r="H47" s="156">
        <v>70</v>
      </c>
      <c r="I47" s="156">
        <v>100</v>
      </c>
      <c r="J47" s="156"/>
      <c r="K47" s="156">
        <f t="shared" si="6"/>
        <v>7</v>
      </c>
      <c r="L47" s="156">
        <f t="shared" si="7"/>
        <v>100</v>
      </c>
      <c r="M47" s="150"/>
    </row>
    <row r="48" spans="1:13" ht="93">
      <c r="A48" s="195">
        <v>4</v>
      </c>
      <c r="B48" s="199" t="s">
        <v>1007</v>
      </c>
      <c r="C48" s="194" t="s">
        <v>8</v>
      </c>
      <c r="D48" s="193" t="s">
        <v>1006</v>
      </c>
      <c r="E48" s="156">
        <v>100</v>
      </c>
      <c r="F48" s="156">
        <v>100</v>
      </c>
      <c r="G48" s="156"/>
      <c r="H48" s="156">
        <v>100</v>
      </c>
      <c r="I48" s="156">
        <v>100</v>
      </c>
      <c r="J48" s="156"/>
      <c r="K48" s="156">
        <f>H48-E48</f>
        <v>0</v>
      </c>
      <c r="L48" s="156"/>
      <c r="M48" s="150"/>
    </row>
    <row r="49" spans="1:13" ht="46.5">
      <c r="A49" s="195">
        <v>5</v>
      </c>
      <c r="B49" s="199" t="s">
        <v>1005</v>
      </c>
      <c r="C49" s="194" t="s">
        <v>8</v>
      </c>
      <c r="D49" s="192" t="s">
        <v>531</v>
      </c>
      <c r="E49" s="156">
        <v>30</v>
      </c>
      <c r="F49" s="156"/>
      <c r="G49" s="156"/>
      <c r="H49" s="156">
        <v>55</v>
      </c>
      <c r="I49" s="156">
        <v>100</v>
      </c>
      <c r="J49" s="156"/>
      <c r="K49" s="156">
        <f>H49-E49</f>
        <v>25</v>
      </c>
      <c r="L49" s="156">
        <f>I49-F49</f>
        <v>100</v>
      </c>
      <c r="M49" s="150"/>
    </row>
    <row r="50" spans="1:13" ht="62.25">
      <c r="A50" s="195">
        <v>6</v>
      </c>
      <c r="B50" s="199" t="s">
        <v>1128</v>
      </c>
      <c r="C50" s="194" t="s">
        <v>8</v>
      </c>
      <c r="D50" s="193" t="s">
        <v>1004</v>
      </c>
      <c r="E50" s="156">
        <v>2</v>
      </c>
      <c r="F50" s="156"/>
      <c r="G50" s="156"/>
      <c r="H50" s="156">
        <v>2</v>
      </c>
      <c r="I50" s="156"/>
      <c r="J50" s="156"/>
      <c r="K50" s="156">
        <f>H50-E50</f>
        <v>0</v>
      </c>
      <c r="L50" s="156"/>
      <c r="M50" s="150"/>
    </row>
    <row r="53" spans="1:13" ht="18">
      <c r="A53" s="148" t="s">
        <v>435</v>
      </c>
      <c r="C53" s="145"/>
      <c r="E53" s="204"/>
      <c r="F53" s="204"/>
      <c r="G53" s="204"/>
      <c r="J53" s="147"/>
      <c r="K53" s="147"/>
      <c r="L53" s="205" t="s">
        <v>316</v>
      </c>
      <c r="M53" s="205"/>
    </row>
    <row r="54" spans="3:13" ht="18">
      <c r="C54" s="145"/>
      <c r="E54" s="201" t="s">
        <v>277</v>
      </c>
      <c r="F54" s="201"/>
      <c r="G54" s="201"/>
      <c r="J54" s="147"/>
      <c r="K54" s="147"/>
      <c r="L54" s="201" t="s">
        <v>276</v>
      </c>
      <c r="M54" s="201"/>
    </row>
  </sheetData>
  <sheetProtection/>
  <mergeCells count="19">
    <mergeCell ref="A8:D8"/>
    <mergeCell ref="E8:M8"/>
    <mergeCell ref="E53:G53"/>
    <mergeCell ref="L53:M53"/>
    <mergeCell ref="K11:M11"/>
    <mergeCell ref="A1:M1"/>
    <mergeCell ref="A3:M3"/>
    <mergeCell ref="A4:M4"/>
    <mergeCell ref="A6:M6"/>
    <mergeCell ref="E54:G54"/>
    <mergeCell ref="L54:M54"/>
    <mergeCell ref="A9:D9"/>
    <mergeCell ref="E9:M9"/>
    <mergeCell ref="A11:A12"/>
    <mergeCell ref="B11:B12"/>
    <mergeCell ref="C11:C12"/>
    <mergeCell ref="D11:D12"/>
    <mergeCell ref="E11:G11"/>
    <mergeCell ref="H11:J11"/>
  </mergeCells>
  <printOptions/>
  <pageMargins left="0.7874015748031497" right="0.7874015748031497" top="0.984251968503937" bottom="0.5905511811023623" header="0" footer="0"/>
  <pageSetup fitToHeight="3" horizontalDpi="600" verticalDpi="600" orientation="landscape" paperSize="9" scale="50" r:id="rId2"/>
  <rowBreaks count="1" manualBreakCount="1">
    <brk id="32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68"/>
  <sheetViews>
    <sheetView zoomScale="75" zoomScaleNormal="75" zoomScaleSheetLayoutView="90" zoomScalePageLayoutView="0" workbookViewId="0" topLeftCell="A1">
      <selection activeCell="L67" sqref="L67:M67"/>
    </sheetView>
  </sheetViews>
  <sheetFormatPr defaultColWidth="9.140625" defaultRowHeight="12.75"/>
  <cols>
    <col min="1" max="1" width="7.8515625" style="38" customWidth="1"/>
    <col min="2" max="2" width="47.28125" style="38" customWidth="1"/>
    <col min="3" max="3" width="12.140625" style="38" customWidth="1"/>
    <col min="4" max="4" width="17.8515625" style="38" customWidth="1"/>
    <col min="5" max="5" width="14.00390625" style="38" customWidth="1"/>
    <col min="6" max="6" width="14.28125" style="38" customWidth="1"/>
    <col min="7" max="7" width="17.00390625" style="38" customWidth="1"/>
    <col min="8" max="9" width="14.8515625" style="38" customWidth="1"/>
    <col min="10" max="10" width="15.57421875" style="38" customWidth="1"/>
    <col min="11" max="12" width="16.140625" style="38" customWidth="1"/>
    <col min="13" max="13" width="16.5742187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ht="18.75"/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.7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8.75" customHeight="1"/>
    <row r="6" spans="1:13" ht="23.25" customHeight="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ht="18.75"/>
    <row r="8" spans="1:13" ht="18.75">
      <c r="A8" s="291">
        <v>1004020</v>
      </c>
      <c r="B8" s="291"/>
      <c r="C8" s="291"/>
      <c r="D8" s="291"/>
      <c r="F8" s="291" t="s">
        <v>713</v>
      </c>
      <c r="G8" s="291"/>
      <c r="H8" s="291"/>
      <c r="I8" s="291"/>
      <c r="J8" s="291"/>
      <c r="K8" s="291"/>
      <c r="L8" s="291"/>
      <c r="M8" s="291"/>
    </row>
    <row r="9" spans="1:13" ht="18.75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18.75"/>
    <row r="11" spans="1:13" ht="57.75" customHeight="1">
      <c r="A11" s="295" t="s">
        <v>312</v>
      </c>
      <c r="B11" s="295" t="s">
        <v>311</v>
      </c>
      <c r="C11" s="295" t="s">
        <v>310</v>
      </c>
      <c r="D11" s="295" t="s">
        <v>309</v>
      </c>
      <c r="E11" s="295" t="s">
        <v>308</v>
      </c>
      <c r="F11" s="295"/>
      <c r="G11" s="295"/>
      <c r="H11" s="295" t="s">
        <v>307</v>
      </c>
      <c r="I11" s="295"/>
      <c r="J11" s="295"/>
      <c r="K11" s="295" t="s">
        <v>306</v>
      </c>
      <c r="L11" s="295"/>
      <c r="M11" s="295"/>
    </row>
    <row r="12" spans="1:13" ht="56.25">
      <c r="A12" s="29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43" t="s">
        <v>303</v>
      </c>
    </row>
    <row r="13" spans="1:13" ht="18.75">
      <c r="A13" s="55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38.25" customHeight="1">
      <c r="A14" s="44">
        <v>1</v>
      </c>
      <c r="B14" s="45" t="s">
        <v>660</v>
      </c>
      <c r="C14" s="43" t="s">
        <v>299</v>
      </c>
      <c r="D14" s="43" t="s">
        <v>158</v>
      </c>
      <c r="E14" s="41">
        <v>4468</v>
      </c>
      <c r="F14" s="41"/>
      <c r="G14" s="42">
        <f aca="true" t="shared" si="0" ref="G14:G27">E14+F14</f>
        <v>4468</v>
      </c>
      <c r="H14" s="41">
        <v>4128</v>
      </c>
      <c r="I14" s="41"/>
      <c r="J14" s="42">
        <f aca="true" t="shared" si="1" ref="J14:J27">H14+I14</f>
        <v>4128</v>
      </c>
      <c r="K14" s="42">
        <f>H14-E14</f>
        <v>-340</v>
      </c>
      <c r="L14" s="42"/>
      <c r="M14" s="42">
        <f>J14-G14</f>
        <v>-340</v>
      </c>
    </row>
    <row r="15" spans="1:13" ht="75">
      <c r="A15" s="44">
        <v>2</v>
      </c>
      <c r="B15" s="45" t="s">
        <v>712</v>
      </c>
      <c r="C15" s="43" t="s">
        <v>4</v>
      </c>
      <c r="D15" s="43" t="s">
        <v>128</v>
      </c>
      <c r="E15" s="41">
        <v>1260.8</v>
      </c>
      <c r="F15" s="41"/>
      <c r="G15" s="42">
        <f t="shared" si="0"/>
        <v>1260.8</v>
      </c>
      <c r="H15" s="41">
        <v>1260.8</v>
      </c>
      <c r="I15" s="41"/>
      <c r="J15" s="42">
        <f t="shared" si="1"/>
        <v>1260.8</v>
      </c>
      <c r="K15" s="42"/>
      <c r="L15" s="42"/>
      <c r="M15" s="42"/>
    </row>
    <row r="16" spans="1:13" ht="75">
      <c r="A16" s="44">
        <v>3</v>
      </c>
      <c r="B16" s="45" t="s">
        <v>711</v>
      </c>
      <c r="C16" s="43" t="s">
        <v>3</v>
      </c>
      <c r="D16" s="43" t="s">
        <v>165</v>
      </c>
      <c r="E16" s="41">
        <v>3</v>
      </c>
      <c r="F16" s="41"/>
      <c r="G16" s="42">
        <f t="shared" si="0"/>
        <v>3</v>
      </c>
      <c r="H16" s="41">
        <v>3</v>
      </c>
      <c r="I16" s="41"/>
      <c r="J16" s="42">
        <f t="shared" si="1"/>
        <v>3</v>
      </c>
      <c r="K16" s="42"/>
      <c r="L16" s="42"/>
      <c r="M16" s="42"/>
    </row>
    <row r="17" spans="1:13" ht="37.5">
      <c r="A17" s="44">
        <v>4</v>
      </c>
      <c r="B17" s="45" t="s">
        <v>710</v>
      </c>
      <c r="C17" s="43" t="s">
        <v>3</v>
      </c>
      <c r="D17" s="43" t="s">
        <v>165</v>
      </c>
      <c r="E17" s="41">
        <v>4</v>
      </c>
      <c r="F17" s="41"/>
      <c r="G17" s="42">
        <f t="shared" si="0"/>
        <v>4</v>
      </c>
      <c r="H17" s="41">
        <v>4</v>
      </c>
      <c r="I17" s="41"/>
      <c r="J17" s="42">
        <f t="shared" si="1"/>
        <v>4</v>
      </c>
      <c r="K17" s="42"/>
      <c r="L17" s="42"/>
      <c r="M17" s="42"/>
    </row>
    <row r="18" spans="1:13" ht="37.5">
      <c r="A18" s="44">
        <v>5</v>
      </c>
      <c r="B18" s="45" t="s">
        <v>709</v>
      </c>
      <c r="C18" s="43" t="s">
        <v>3</v>
      </c>
      <c r="D18" s="43" t="s">
        <v>158</v>
      </c>
      <c r="E18" s="41">
        <v>25</v>
      </c>
      <c r="F18" s="41"/>
      <c r="G18" s="42">
        <f t="shared" si="0"/>
        <v>25</v>
      </c>
      <c r="H18" s="41">
        <v>25</v>
      </c>
      <c r="I18" s="41"/>
      <c r="J18" s="42">
        <f t="shared" si="1"/>
        <v>25</v>
      </c>
      <c r="K18" s="42"/>
      <c r="L18" s="42"/>
      <c r="M18" s="42"/>
    </row>
    <row r="19" spans="1:13" ht="37.5">
      <c r="A19" s="44">
        <v>6</v>
      </c>
      <c r="B19" s="45" t="s">
        <v>49</v>
      </c>
      <c r="C19" s="43" t="s">
        <v>299</v>
      </c>
      <c r="D19" s="43" t="s">
        <v>158</v>
      </c>
      <c r="E19" s="41">
        <v>1003</v>
      </c>
      <c r="F19" s="41"/>
      <c r="G19" s="42">
        <f t="shared" si="0"/>
        <v>1003</v>
      </c>
      <c r="H19" s="41">
        <v>944</v>
      </c>
      <c r="I19" s="41"/>
      <c r="J19" s="42">
        <f t="shared" si="1"/>
        <v>944</v>
      </c>
      <c r="K19" s="42">
        <f>H19-E19</f>
        <v>-59</v>
      </c>
      <c r="L19" s="42"/>
      <c r="M19" s="42">
        <f>J19-G19</f>
        <v>-59</v>
      </c>
    </row>
    <row r="20" spans="1:13" ht="75">
      <c r="A20" s="44">
        <v>7</v>
      </c>
      <c r="B20" s="45" t="s">
        <v>708</v>
      </c>
      <c r="C20" s="43" t="s">
        <v>4</v>
      </c>
      <c r="D20" s="43" t="s">
        <v>128</v>
      </c>
      <c r="E20" s="41">
        <v>6894.4</v>
      </c>
      <c r="F20" s="41"/>
      <c r="G20" s="42">
        <f t="shared" si="0"/>
        <v>6894.4</v>
      </c>
      <c r="H20" s="41">
        <v>6004.2</v>
      </c>
      <c r="I20" s="41"/>
      <c r="J20" s="42">
        <f t="shared" si="1"/>
        <v>6004.2</v>
      </c>
      <c r="K20" s="42">
        <f>H20-E20</f>
        <v>-890.1999999999998</v>
      </c>
      <c r="L20" s="42"/>
      <c r="M20" s="42">
        <f>J20-G20</f>
        <v>-890.1999999999998</v>
      </c>
    </row>
    <row r="21" spans="1:13" ht="75">
      <c r="A21" s="44">
        <v>8</v>
      </c>
      <c r="B21" s="45" t="s">
        <v>707</v>
      </c>
      <c r="C21" s="43" t="s">
        <v>4</v>
      </c>
      <c r="D21" s="43" t="s">
        <v>128</v>
      </c>
      <c r="E21" s="41">
        <v>668.2</v>
      </c>
      <c r="F21" s="41"/>
      <c r="G21" s="42">
        <f t="shared" si="0"/>
        <v>668.2</v>
      </c>
      <c r="H21" s="41">
        <v>660.4</v>
      </c>
      <c r="I21" s="41"/>
      <c r="J21" s="42">
        <f t="shared" si="1"/>
        <v>660.4</v>
      </c>
      <c r="K21" s="42">
        <f>H21-E21</f>
        <v>-7.800000000000068</v>
      </c>
      <c r="L21" s="42"/>
      <c r="M21" s="42">
        <f>J21-G21</f>
        <v>-7.800000000000068</v>
      </c>
    </row>
    <row r="22" spans="1:13" ht="93.75">
      <c r="A22" s="44">
        <v>9</v>
      </c>
      <c r="B22" s="45" t="s">
        <v>706</v>
      </c>
      <c r="C22" s="43" t="s">
        <v>299</v>
      </c>
      <c r="D22" s="43" t="s">
        <v>704</v>
      </c>
      <c r="E22" s="41">
        <v>473</v>
      </c>
      <c r="F22" s="41"/>
      <c r="G22" s="42">
        <f t="shared" si="0"/>
        <v>473</v>
      </c>
      <c r="H22" s="41">
        <v>214</v>
      </c>
      <c r="I22" s="41"/>
      <c r="J22" s="42">
        <f t="shared" si="1"/>
        <v>214</v>
      </c>
      <c r="K22" s="42">
        <f>H22-E22</f>
        <v>-259</v>
      </c>
      <c r="L22" s="42"/>
      <c r="M22" s="42">
        <f>J22-G22</f>
        <v>-259</v>
      </c>
    </row>
    <row r="23" spans="1:13" ht="56.25">
      <c r="A23" s="44">
        <v>10</v>
      </c>
      <c r="B23" s="45" t="s">
        <v>705</v>
      </c>
      <c r="C23" s="43" t="s">
        <v>299</v>
      </c>
      <c r="D23" s="43" t="s">
        <v>704</v>
      </c>
      <c r="E23" s="41">
        <v>421</v>
      </c>
      <c r="F23" s="41"/>
      <c r="G23" s="42">
        <f t="shared" si="0"/>
        <v>421</v>
      </c>
      <c r="H23" s="41">
        <v>160</v>
      </c>
      <c r="I23" s="41"/>
      <c r="J23" s="42">
        <f t="shared" si="1"/>
        <v>160</v>
      </c>
      <c r="K23" s="42">
        <f>H23-E23</f>
        <v>-261</v>
      </c>
      <c r="L23" s="42"/>
      <c r="M23" s="42">
        <f>J23-G23</f>
        <v>-261</v>
      </c>
    </row>
    <row r="24" spans="1:13" ht="75">
      <c r="A24" s="44">
        <v>11</v>
      </c>
      <c r="B24" s="45" t="s">
        <v>703</v>
      </c>
      <c r="C24" s="43" t="s">
        <v>6</v>
      </c>
      <c r="D24" s="43" t="s">
        <v>681</v>
      </c>
      <c r="E24" s="41">
        <v>192</v>
      </c>
      <c r="F24" s="41">
        <v>192</v>
      </c>
      <c r="G24" s="42">
        <f t="shared" si="0"/>
        <v>384</v>
      </c>
      <c r="H24" s="41">
        <v>192</v>
      </c>
      <c r="I24" s="41">
        <v>192</v>
      </c>
      <c r="J24" s="42">
        <f t="shared" si="1"/>
        <v>384</v>
      </c>
      <c r="K24" s="42"/>
      <c r="L24" s="42"/>
      <c r="M24" s="42"/>
    </row>
    <row r="25" spans="1:13" ht="37.5">
      <c r="A25" s="44">
        <v>12</v>
      </c>
      <c r="B25" s="45" t="s">
        <v>702</v>
      </c>
      <c r="C25" s="43" t="s">
        <v>6</v>
      </c>
      <c r="D25" s="43" t="s">
        <v>681</v>
      </c>
      <c r="E25" s="41">
        <v>8.9</v>
      </c>
      <c r="F25" s="41"/>
      <c r="G25" s="42">
        <f t="shared" si="0"/>
        <v>8.9</v>
      </c>
      <c r="H25" s="41">
        <v>9.3</v>
      </c>
      <c r="I25" s="41"/>
      <c r="J25" s="42">
        <f t="shared" si="1"/>
        <v>9.3</v>
      </c>
      <c r="K25" s="42">
        <f>H25-E25</f>
        <v>0.40000000000000036</v>
      </c>
      <c r="L25" s="42"/>
      <c r="M25" s="42">
        <f>J25-G25</f>
        <v>0.40000000000000036</v>
      </c>
    </row>
    <row r="26" spans="1:13" ht="75">
      <c r="A26" s="44">
        <v>13</v>
      </c>
      <c r="B26" s="45" t="s">
        <v>701</v>
      </c>
      <c r="C26" s="43" t="s">
        <v>6</v>
      </c>
      <c r="D26" s="43" t="s">
        <v>681</v>
      </c>
      <c r="E26" s="41"/>
      <c r="F26" s="41">
        <v>304</v>
      </c>
      <c r="G26" s="42">
        <f t="shared" si="0"/>
        <v>304</v>
      </c>
      <c r="H26" s="41"/>
      <c r="I26" s="41">
        <v>304</v>
      </c>
      <c r="J26" s="42">
        <f t="shared" si="1"/>
        <v>304</v>
      </c>
      <c r="K26" s="42"/>
      <c r="L26" s="42"/>
      <c r="M26" s="42"/>
    </row>
    <row r="27" spans="1:13" ht="37.5">
      <c r="A27" s="44">
        <v>14</v>
      </c>
      <c r="B27" s="45" t="s">
        <v>700</v>
      </c>
      <c r="C27" s="43" t="s">
        <v>6</v>
      </c>
      <c r="D27" s="43" t="s">
        <v>681</v>
      </c>
      <c r="E27" s="41">
        <v>4.7</v>
      </c>
      <c r="F27" s="41"/>
      <c r="G27" s="42">
        <f t="shared" si="0"/>
        <v>4.7</v>
      </c>
      <c r="H27" s="41">
        <v>4.7</v>
      </c>
      <c r="I27" s="41"/>
      <c r="J27" s="42">
        <f t="shared" si="1"/>
        <v>4.7</v>
      </c>
      <c r="K27" s="42"/>
      <c r="L27" s="42"/>
      <c r="M27" s="42"/>
    </row>
    <row r="28" spans="1:13" ht="18.75">
      <c r="A28" s="55" t="s">
        <v>32</v>
      </c>
      <c r="B28" s="47" t="s">
        <v>297</v>
      </c>
      <c r="C28" s="43"/>
      <c r="D28" s="44"/>
      <c r="E28" s="41"/>
      <c r="F28" s="41"/>
      <c r="G28" s="41"/>
      <c r="H28" s="41"/>
      <c r="I28" s="41"/>
      <c r="J28" s="41"/>
      <c r="K28" s="41"/>
      <c r="L28" s="42"/>
      <c r="M28" s="42"/>
    </row>
    <row r="29" spans="1:13" ht="36" customHeight="1">
      <c r="A29" s="44">
        <v>1</v>
      </c>
      <c r="B29" s="45" t="s">
        <v>699</v>
      </c>
      <c r="C29" s="43" t="s">
        <v>3</v>
      </c>
      <c r="D29" s="43" t="s">
        <v>165</v>
      </c>
      <c r="E29" s="41">
        <v>2</v>
      </c>
      <c r="F29" s="41"/>
      <c r="G29" s="41">
        <f>E29+F28</f>
        <v>2</v>
      </c>
      <c r="H29" s="41">
        <v>2</v>
      </c>
      <c r="I29" s="41"/>
      <c r="J29" s="41">
        <f aca="true" t="shared" si="2" ref="J29:J42">H29+I29</f>
        <v>2</v>
      </c>
      <c r="K29" s="41"/>
      <c r="L29" s="42"/>
      <c r="M29" s="42"/>
    </row>
    <row r="30" spans="1:13" ht="44.25" customHeight="1">
      <c r="A30" s="44">
        <v>2</v>
      </c>
      <c r="B30" s="45" t="s">
        <v>698</v>
      </c>
      <c r="C30" s="43" t="s">
        <v>504</v>
      </c>
      <c r="D30" s="43" t="s">
        <v>692</v>
      </c>
      <c r="E30" s="41">
        <v>0.5</v>
      </c>
      <c r="F30" s="41"/>
      <c r="G30" s="41">
        <f>E30+F29</f>
        <v>0.5</v>
      </c>
      <c r="H30" s="41">
        <v>0.5</v>
      </c>
      <c r="I30" s="41"/>
      <c r="J30" s="41">
        <f t="shared" si="2"/>
        <v>0.5</v>
      </c>
      <c r="K30" s="41"/>
      <c r="L30" s="42"/>
      <c r="M30" s="42"/>
    </row>
    <row r="31" spans="1:13" ht="38.25" customHeight="1">
      <c r="A31" s="44">
        <v>3</v>
      </c>
      <c r="B31" s="45" t="s">
        <v>697</v>
      </c>
      <c r="C31" s="43" t="s">
        <v>504</v>
      </c>
      <c r="D31" s="43" t="s">
        <v>692</v>
      </c>
      <c r="E31" s="41">
        <v>0.1</v>
      </c>
      <c r="F31" s="41"/>
      <c r="G31" s="41">
        <f>E31+F30</f>
        <v>0.1</v>
      </c>
      <c r="H31" s="41">
        <v>0.2</v>
      </c>
      <c r="I31" s="41"/>
      <c r="J31" s="41">
        <f t="shared" si="2"/>
        <v>0.2</v>
      </c>
      <c r="K31" s="42">
        <f>H31-E31</f>
        <v>0.1</v>
      </c>
      <c r="L31" s="42"/>
      <c r="M31" s="42">
        <f>J31-G31</f>
        <v>0.1</v>
      </c>
    </row>
    <row r="32" spans="1:13" ht="94.5" customHeight="1">
      <c r="A32" s="44">
        <v>4</v>
      </c>
      <c r="B32" s="45" t="s">
        <v>696</v>
      </c>
      <c r="C32" s="43" t="s">
        <v>504</v>
      </c>
      <c r="D32" s="43" t="s">
        <v>692</v>
      </c>
      <c r="E32" s="41"/>
      <c r="F32" s="41">
        <v>2000</v>
      </c>
      <c r="G32" s="41">
        <f aca="true" t="shared" si="3" ref="G32:G42">E32+F32</f>
        <v>2000</v>
      </c>
      <c r="H32" s="41"/>
      <c r="I32" s="41">
        <v>3071</v>
      </c>
      <c r="J32" s="41">
        <f t="shared" si="2"/>
        <v>3071</v>
      </c>
      <c r="K32" s="41"/>
      <c r="L32" s="42">
        <f>I32-F32</f>
        <v>1071</v>
      </c>
      <c r="M32" s="42">
        <f>J32-G32</f>
        <v>1071</v>
      </c>
    </row>
    <row r="33" spans="1:13" ht="38.25" customHeight="1">
      <c r="A33" s="44">
        <v>5</v>
      </c>
      <c r="B33" s="45" t="s">
        <v>695</v>
      </c>
      <c r="C33" s="43" t="s">
        <v>299</v>
      </c>
      <c r="D33" s="43" t="s">
        <v>692</v>
      </c>
      <c r="E33" s="41">
        <v>5</v>
      </c>
      <c r="F33" s="41"/>
      <c r="G33" s="41">
        <f t="shared" si="3"/>
        <v>5</v>
      </c>
      <c r="H33" s="41">
        <v>23</v>
      </c>
      <c r="I33" s="41"/>
      <c r="J33" s="41">
        <f t="shared" si="2"/>
        <v>23</v>
      </c>
      <c r="K33" s="41">
        <f>H33-E33</f>
        <v>18</v>
      </c>
      <c r="L33" s="42"/>
      <c r="M33" s="42">
        <f>J33-G33</f>
        <v>18</v>
      </c>
    </row>
    <row r="34" spans="1:13" ht="90" customHeight="1">
      <c r="A34" s="44">
        <v>6</v>
      </c>
      <c r="B34" s="45" t="s">
        <v>694</v>
      </c>
      <c r="C34" s="43" t="s">
        <v>504</v>
      </c>
      <c r="D34" s="43" t="s">
        <v>692</v>
      </c>
      <c r="E34" s="41"/>
      <c r="F34" s="41">
        <v>2000</v>
      </c>
      <c r="G34" s="41">
        <f t="shared" si="3"/>
        <v>2000</v>
      </c>
      <c r="H34" s="41"/>
      <c r="I34" s="41">
        <v>3058</v>
      </c>
      <c r="J34" s="41">
        <f t="shared" si="2"/>
        <v>3058</v>
      </c>
      <c r="K34" s="41"/>
      <c r="L34" s="42">
        <f>I34-F34</f>
        <v>1058</v>
      </c>
      <c r="M34" s="42">
        <f>J34-G34</f>
        <v>1058</v>
      </c>
    </row>
    <row r="35" spans="1:13" ht="75.75" customHeight="1">
      <c r="A35" s="44">
        <v>7</v>
      </c>
      <c r="B35" s="45" t="s">
        <v>693</v>
      </c>
      <c r="C35" s="43" t="s">
        <v>504</v>
      </c>
      <c r="D35" s="43" t="s">
        <v>692</v>
      </c>
      <c r="E35" s="41">
        <v>490</v>
      </c>
      <c r="F35" s="41">
        <v>1133</v>
      </c>
      <c r="G35" s="41">
        <f t="shared" si="3"/>
        <v>1623</v>
      </c>
      <c r="H35" s="41">
        <v>612</v>
      </c>
      <c r="I35" s="41">
        <v>409</v>
      </c>
      <c r="J35" s="41">
        <f t="shared" si="2"/>
        <v>1021</v>
      </c>
      <c r="K35" s="41">
        <f>H35-E35</f>
        <v>122</v>
      </c>
      <c r="L35" s="41">
        <f>I35-F35</f>
        <v>-724</v>
      </c>
      <c r="M35" s="42">
        <f>J35-G35</f>
        <v>-602</v>
      </c>
    </row>
    <row r="36" spans="1:13" ht="42.75" customHeight="1">
      <c r="A36" s="44">
        <v>8</v>
      </c>
      <c r="B36" s="45" t="s">
        <v>691</v>
      </c>
      <c r="C36" s="43" t="s">
        <v>690</v>
      </c>
      <c r="D36" s="43" t="s">
        <v>681</v>
      </c>
      <c r="E36" s="41">
        <v>686</v>
      </c>
      <c r="F36" s="41"/>
      <c r="G36" s="41">
        <f t="shared" si="3"/>
        <v>686</v>
      </c>
      <c r="H36" s="41">
        <v>686</v>
      </c>
      <c r="I36" s="41"/>
      <c r="J36" s="41">
        <f t="shared" si="2"/>
        <v>686</v>
      </c>
      <c r="K36" s="41"/>
      <c r="L36" s="42"/>
      <c r="M36" s="42"/>
    </row>
    <row r="37" spans="1:13" ht="77.25" customHeight="1">
      <c r="A37" s="44">
        <v>9</v>
      </c>
      <c r="B37" s="45" t="s">
        <v>689</v>
      </c>
      <c r="C37" s="43" t="s">
        <v>243</v>
      </c>
      <c r="D37" s="43" t="s">
        <v>128</v>
      </c>
      <c r="E37" s="41">
        <v>1</v>
      </c>
      <c r="F37" s="41"/>
      <c r="G37" s="41">
        <f t="shared" si="3"/>
        <v>1</v>
      </c>
      <c r="H37" s="41">
        <v>1</v>
      </c>
      <c r="I37" s="41"/>
      <c r="J37" s="41">
        <f t="shared" si="2"/>
        <v>1</v>
      </c>
      <c r="K37" s="41"/>
      <c r="L37" s="42"/>
      <c r="M37" s="42"/>
    </row>
    <row r="38" spans="1:13" ht="48" customHeight="1">
      <c r="A38" s="44">
        <v>10</v>
      </c>
      <c r="B38" s="45" t="s">
        <v>688</v>
      </c>
      <c r="C38" s="43" t="s">
        <v>3</v>
      </c>
      <c r="D38" s="43" t="s">
        <v>687</v>
      </c>
      <c r="E38" s="41"/>
      <c r="F38" s="41">
        <v>400</v>
      </c>
      <c r="G38" s="41">
        <f t="shared" si="3"/>
        <v>400</v>
      </c>
      <c r="H38" s="41"/>
      <c r="I38" s="41">
        <v>539</v>
      </c>
      <c r="J38" s="41">
        <f t="shared" si="2"/>
        <v>539</v>
      </c>
      <c r="K38" s="41"/>
      <c r="L38" s="41">
        <f>I38-F38</f>
        <v>139</v>
      </c>
      <c r="M38" s="42">
        <f>J38-G38</f>
        <v>139</v>
      </c>
    </row>
    <row r="39" spans="1:13" ht="39.75" customHeight="1">
      <c r="A39" s="44">
        <v>11</v>
      </c>
      <c r="B39" s="45" t="s">
        <v>686</v>
      </c>
      <c r="C39" s="43" t="s">
        <v>3</v>
      </c>
      <c r="D39" s="43" t="s">
        <v>681</v>
      </c>
      <c r="E39" s="41">
        <v>40</v>
      </c>
      <c r="F39" s="41"/>
      <c r="G39" s="41">
        <f t="shared" si="3"/>
        <v>40</v>
      </c>
      <c r="H39" s="41">
        <v>410</v>
      </c>
      <c r="I39" s="41"/>
      <c r="J39" s="41">
        <f t="shared" si="2"/>
        <v>410</v>
      </c>
      <c r="K39" s="41">
        <f>H39-E39</f>
        <v>370</v>
      </c>
      <c r="L39" s="42"/>
      <c r="M39" s="42">
        <f>J39-G39</f>
        <v>370</v>
      </c>
    </row>
    <row r="40" spans="1:13" ht="56.25">
      <c r="A40" s="44">
        <v>12</v>
      </c>
      <c r="B40" s="45" t="s">
        <v>685</v>
      </c>
      <c r="C40" s="43" t="s">
        <v>243</v>
      </c>
      <c r="D40" s="43" t="s">
        <v>683</v>
      </c>
      <c r="E40" s="41">
        <v>5100</v>
      </c>
      <c r="F40" s="41"/>
      <c r="G40" s="41">
        <f t="shared" si="3"/>
        <v>5100</v>
      </c>
      <c r="H40" s="41">
        <v>27200</v>
      </c>
      <c r="I40" s="41"/>
      <c r="J40" s="41">
        <f t="shared" si="2"/>
        <v>27200</v>
      </c>
      <c r="K40" s="41">
        <f>H40-E40</f>
        <v>22100</v>
      </c>
      <c r="L40" s="42"/>
      <c r="M40" s="42">
        <f>J40-G40</f>
        <v>22100</v>
      </c>
    </row>
    <row r="41" spans="1:13" ht="39.75" customHeight="1">
      <c r="A41" s="44">
        <v>13</v>
      </c>
      <c r="B41" s="45" t="s">
        <v>684</v>
      </c>
      <c r="C41" s="43" t="s">
        <v>243</v>
      </c>
      <c r="D41" s="43" t="s">
        <v>683</v>
      </c>
      <c r="E41" s="41">
        <v>458</v>
      </c>
      <c r="F41" s="41"/>
      <c r="G41" s="41">
        <f t="shared" si="3"/>
        <v>458</v>
      </c>
      <c r="H41" s="41">
        <v>3951.6</v>
      </c>
      <c r="I41" s="41"/>
      <c r="J41" s="41">
        <f t="shared" si="2"/>
        <v>3951.6</v>
      </c>
      <c r="K41" s="41">
        <f>H41-E41</f>
        <v>3493.6</v>
      </c>
      <c r="L41" s="42"/>
      <c r="M41" s="42">
        <f>J41-G41</f>
        <v>3493.6</v>
      </c>
    </row>
    <row r="42" spans="1:13" ht="75">
      <c r="A42" s="44">
        <v>14</v>
      </c>
      <c r="B42" s="45" t="s">
        <v>682</v>
      </c>
      <c r="C42" s="43" t="s">
        <v>3</v>
      </c>
      <c r="D42" s="43" t="s">
        <v>681</v>
      </c>
      <c r="E42" s="41"/>
      <c r="F42" s="41">
        <v>121</v>
      </c>
      <c r="G42" s="41">
        <f t="shared" si="3"/>
        <v>121</v>
      </c>
      <c r="H42" s="41"/>
      <c r="I42" s="41">
        <v>121</v>
      </c>
      <c r="J42" s="41">
        <f t="shared" si="2"/>
        <v>121</v>
      </c>
      <c r="K42" s="41"/>
      <c r="L42" s="42"/>
      <c r="M42" s="42"/>
    </row>
    <row r="43" spans="1:13" ht="18.75">
      <c r="A43" s="55" t="s">
        <v>37</v>
      </c>
      <c r="B43" s="47" t="s">
        <v>288</v>
      </c>
      <c r="C43" s="44"/>
      <c r="D43" s="44"/>
      <c r="E43" s="41"/>
      <c r="F43" s="41"/>
      <c r="G43" s="41"/>
      <c r="H43" s="41"/>
      <c r="I43" s="41"/>
      <c r="J43" s="41"/>
      <c r="K43" s="41"/>
      <c r="L43" s="42"/>
      <c r="M43" s="42"/>
    </row>
    <row r="44" spans="1:13" ht="56.25">
      <c r="A44" s="44">
        <v>1</v>
      </c>
      <c r="B44" s="45" t="s">
        <v>680</v>
      </c>
      <c r="C44" s="44" t="s">
        <v>6</v>
      </c>
      <c r="D44" s="43" t="s">
        <v>671</v>
      </c>
      <c r="E44" s="41">
        <v>40.6</v>
      </c>
      <c r="F44" s="41"/>
      <c r="G44" s="41">
        <f aca="true" t="shared" si="4" ref="G44:G57">E44+F44</f>
        <v>40.6</v>
      </c>
      <c r="H44" s="41">
        <v>325.6</v>
      </c>
      <c r="I44" s="41"/>
      <c r="J44" s="41">
        <f aca="true" t="shared" si="5" ref="J44:J57">H44+I44</f>
        <v>325.6</v>
      </c>
      <c r="K44" s="41">
        <f aca="true" t="shared" si="6" ref="K44:K52">H44-E44</f>
        <v>285</v>
      </c>
      <c r="L44" s="42"/>
      <c r="M44" s="41">
        <f aca="true" t="shared" si="7" ref="M44:M52">J44-G44</f>
        <v>285</v>
      </c>
    </row>
    <row r="45" spans="1:13" ht="37.5">
      <c r="A45" s="44">
        <v>2</v>
      </c>
      <c r="B45" s="45" t="s">
        <v>641</v>
      </c>
      <c r="C45" s="44" t="s">
        <v>6</v>
      </c>
      <c r="D45" s="43" t="s">
        <v>165</v>
      </c>
      <c r="E45" s="41">
        <v>8017</v>
      </c>
      <c r="F45" s="41"/>
      <c r="G45" s="41">
        <f t="shared" si="4"/>
        <v>8017</v>
      </c>
      <c r="H45" s="41">
        <v>8648</v>
      </c>
      <c r="I45" s="41"/>
      <c r="J45" s="41">
        <f t="shared" si="5"/>
        <v>8648</v>
      </c>
      <c r="K45" s="41">
        <f t="shared" si="6"/>
        <v>631</v>
      </c>
      <c r="L45" s="42"/>
      <c r="M45" s="41">
        <f t="shared" si="7"/>
        <v>631</v>
      </c>
    </row>
    <row r="46" spans="1:13" ht="60.75" customHeight="1">
      <c r="A46" s="44">
        <v>3</v>
      </c>
      <c r="B46" s="45" t="s">
        <v>679</v>
      </c>
      <c r="C46" s="44" t="s">
        <v>6</v>
      </c>
      <c r="D46" s="43" t="s">
        <v>165</v>
      </c>
      <c r="E46" s="41">
        <v>11.1</v>
      </c>
      <c r="F46" s="41"/>
      <c r="G46" s="41">
        <f t="shared" si="4"/>
        <v>11.1</v>
      </c>
      <c r="H46" s="41">
        <v>33.8</v>
      </c>
      <c r="I46" s="41"/>
      <c r="J46" s="41">
        <f t="shared" si="5"/>
        <v>33.8</v>
      </c>
      <c r="K46" s="41">
        <f t="shared" si="6"/>
        <v>22.699999999999996</v>
      </c>
      <c r="L46" s="42"/>
      <c r="M46" s="41">
        <f t="shared" si="7"/>
        <v>22.699999999999996</v>
      </c>
    </row>
    <row r="47" spans="1:13" ht="93.75">
      <c r="A47" s="44">
        <v>4</v>
      </c>
      <c r="B47" s="45" t="s">
        <v>678</v>
      </c>
      <c r="C47" s="44" t="s">
        <v>6</v>
      </c>
      <c r="D47" s="43" t="s">
        <v>165</v>
      </c>
      <c r="E47" s="41">
        <v>11.1</v>
      </c>
      <c r="F47" s="41"/>
      <c r="G47" s="41">
        <f t="shared" si="4"/>
        <v>11.1</v>
      </c>
      <c r="H47" s="41">
        <v>94.3</v>
      </c>
      <c r="I47" s="41"/>
      <c r="J47" s="41">
        <f t="shared" si="5"/>
        <v>94.3</v>
      </c>
      <c r="K47" s="41">
        <f t="shared" si="6"/>
        <v>83.2</v>
      </c>
      <c r="L47" s="42"/>
      <c r="M47" s="42">
        <f t="shared" si="7"/>
        <v>83.2</v>
      </c>
    </row>
    <row r="48" spans="1:13" ht="57" customHeight="1">
      <c r="A48" s="44">
        <v>5</v>
      </c>
      <c r="B48" s="45" t="s">
        <v>677</v>
      </c>
      <c r="C48" s="44" t="s">
        <v>324</v>
      </c>
      <c r="D48" s="43" t="s">
        <v>165</v>
      </c>
      <c r="E48" s="41">
        <v>365</v>
      </c>
      <c r="F48" s="41"/>
      <c r="G48" s="41">
        <f t="shared" si="4"/>
        <v>365</v>
      </c>
      <c r="H48" s="41">
        <v>274</v>
      </c>
      <c r="I48" s="41"/>
      <c r="J48" s="41">
        <f t="shared" si="5"/>
        <v>274</v>
      </c>
      <c r="K48" s="41">
        <f t="shared" si="6"/>
        <v>-91</v>
      </c>
      <c r="L48" s="42"/>
      <c r="M48" s="42">
        <f t="shared" si="7"/>
        <v>-91</v>
      </c>
    </row>
    <row r="49" spans="1:13" ht="93.75">
      <c r="A49" s="44">
        <v>6</v>
      </c>
      <c r="B49" s="45" t="s">
        <v>676</v>
      </c>
      <c r="C49" s="44" t="s">
        <v>324</v>
      </c>
      <c r="D49" s="43" t="s">
        <v>165</v>
      </c>
      <c r="E49" s="66">
        <v>365</v>
      </c>
      <c r="F49" s="41"/>
      <c r="G49" s="41">
        <f t="shared" si="4"/>
        <v>365</v>
      </c>
      <c r="H49" s="41">
        <v>105</v>
      </c>
      <c r="I49" s="41"/>
      <c r="J49" s="41">
        <f t="shared" si="5"/>
        <v>105</v>
      </c>
      <c r="K49" s="41">
        <f t="shared" si="6"/>
        <v>-260</v>
      </c>
      <c r="L49" s="42"/>
      <c r="M49" s="42">
        <f t="shared" si="7"/>
        <v>-260</v>
      </c>
    </row>
    <row r="50" spans="1:13" ht="93.75">
      <c r="A50" s="44">
        <v>7</v>
      </c>
      <c r="B50" s="45" t="s">
        <v>675</v>
      </c>
      <c r="C50" s="44" t="s">
        <v>6</v>
      </c>
      <c r="D50" s="43" t="s">
        <v>671</v>
      </c>
      <c r="E50" s="41">
        <v>74.3</v>
      </c>
      <c r="F50" s="41"/>
      <c r="G50" s="41">
        <f t="shared" si="4"/>
        <v>74.3</v>
      </c>
      <c r="H50" s="41">
        <v>1594</v>
      </c>
      <c r="I50" s="41"/>
      <c r="J50" s="41">
        <f t="shared" si="5"/>
        <v>1594</v>
      </c>
      <c r="K50" s="41">
        <f t="shared" si="6"/>
        <v>1519.7</v>
      </c>
      <c r="L50" s="42"/>
      <c r="M50" s="42">
        <f t="shared" si="7"/>
        <v>1519.7</v>
      </c>
    </row>
    <row r="51" spans="1:13" ht="56.25">
      <c r="A51" s="44">
        <v>8</v>
      </c>
      <c r="B51" s="45" t="s">
        <v>674</v>
      </c>
      <c r="C51" s="44" t="s">
        <v>6</v>
      </c>
      <c r="D51" s="43" t="s">
        <v>165</v>
      </c>
      <c r="E51" s="41">
        <v>20000</v>
      </c>
      <c r="F51" s="41"/>
      <c r="G51" s="41">
        <f t="shared" si="4"/>
        <v>20000</v>
      </c>
      <c r="H51" s="41">
        <v>11239</v>
      </c>
      <c r="I51" s="41"/>
      <c r="J51" s="41">
        <f t="shared" si="5"/>
        <v>11239</v>
      </c>
      <c r="K51" s="41">
        <f t="shared" si="6"/>
        <v>-8761</v>
      </c>
      <c r="L51" s="42"/>
      <c r="M51" s="42">
        <f t="shared" si="7"/>
        <v>-8761</v>
      </c>
    </row>
    <row r="52" spans="1:13" ht="60" customHeight="1">
      <c r="A52" s="44">
        <v>9</v>
      </c>
      <c r="B52" s="45" t="s">
        <v>673</v>
      </c>
      <c r="C52" s="44" t="s">
        <v>4</v>
      </c>
      <c r="D52" s="43" t="s">
        <v>671</v>
      </c>
      <c r="E52" s="41">
        <v>25.4</v>
      </c>
      <c r="F52" s="41"/>
      <c r="G52" s="41">
        <f t="shared" si="4"/>
        <v>25.4</v>
      </c>
      <c r="H52" s="41">
        <v>45.7</v>
      </c>
      <c r="I52" s="41"/>
      <c r="J52" s="41">
        <f t="shared" si="5"/>
        <v>45.7</v>
      </c>
      <c r="K52" s="41">
        <f t="shared" si="6"/>
        <v>20.300000000000004</v>
      </c>
      <c r="L52" s="42"/>
      <c r="M52" s="42">
        <f t="shared" si="7"/>
        <v>20.300000000000004</v>
      </c>
    </row>
    <row r="53" spans="1:13" ht="39" customHeight="1">
      <c r="A53" s="44">
        <v>10</v>
      </c>
      <c r="B53" s="45" t="s">
        <v>672</v>
      </c>
      <c r="C53" s="44" t="s">
        <v>4</v>
      </c>
      <c r="D53" s="43" t="s">
        <v>671</v>
      </c>
      <c r="E53" s="41">
        <v>25</v>
      </c>
      <c r="F53" s="41"/>
      <c r="G53" s="41">
        <f t="shared" si="4"/>
        <v>25</v>
      </c>
      <c r="H53" s="41">
        <v>25</v>
      </c>
      <c r="I53" s="41"/>
      <c r="J53" s="41">
        <f t="shared" si="5"/>
        <v>25</v>
      </c>
      <c r="K53" s="41"/>
      <c r="L53" s="42"/>
      <c r="M53" s="42"/>
    </row>
    <row r="54" spans="1:13" ht="39.75" customHeight="1">
      <c r="A54" s="44">
        <v>11</v>
      </c>
      <c r="B54" s="45" t="s">
        <v>670</v>
      </c>
      <c r="C54" s="44" t="s">
        <v>6</v>
      </c>
      <c r="D54" s="43" t="s">
        <v>165</v>
      </c>
      <c r="E54" s="41">
        <v>1459</v>
      </c>
      <c r="F54" s="41"/>
      <c r="G54" s="41">
        <f t="shared" si="4"/>
        <v>1459</v>
      </c>
      <c r="H54" s="41">
        <v>167</v>
      </c>
      <c r="I54" s="41"/>
      <c r="J54" s="41">
        <f t="shared" si="5"/>
        <v>167</v>
      </c>
      <c r="K54" s="41">
        <f>H54-E54</f>
        <v>-1292</v>
      </c>
      <c r="L54" s="42"/>
      <c r="M54" s="42">
        <f>J54-G54</f>
        <v>-1292</v>
      </c>
    </row>
    <row r="55" spans="1:13" ht="56.25">
      <c r="A55" s="44">
        <v>12</v>
      </c>
      <c r="B55" s="45" t="s">
        <v>669</v>
      </c>
      <c r="C55" s="44" t="s">
        <v>6</v>
      </c>
      <c r="D55" s="43" t="s">
        <v>165</v>
      </c>
      <c r="E55" s="41"/>
      <c r="F55" s="41">
        <v>296</v>
      </c>
      <c r="G55" s="41">
        <f t="shared" si="4"/>
        <v>296</v>
      </c>
      <c r="H55" s="41">
        <v>179</v>
      </c>
      <c r="I55" s="41"/>
      <c r="J55" s="41">
        <f t="shared" si="5"/>
        <v>179</v>
      </c>
      <c r="K55" s="41">
        <f>H55-E55</f>
        <v>179</v>
      </c>
      <c r="L55" s="41">
        <f>I55-F55</f>
        <v>-296</v>
      </c>
      <c r="M55" s="42">
        <f>J55-G55</f>
        <v>-117</v>
      </c>
    </row>
    <row r="56" spans="1:13" ht="56.25">
      <c r="A56" s="44">
        <v>13</v>
      </c>
      <c r="B56" s="45" t="s">
        <v>668</v>
      </c>
      <c r="C56" s="44" t="s">
        <v>6</v>
      </c>
      <c r="D56" s="43" t="s">
        <v>165</v>
      </c>
      <c r="E56" s="41">
        <v>1352</v>
      </c>
      <c r="F56" s="41"/>
      <c r="G56" s="41">
        <f t="shared" si="4"/>
        <v>1352</v>
      </c>
      <c r="H56" s="41">
        <v>220</v>
      </c>
      <c r="I56" s="41"/>
      <c r="J56" s="41">
        <f t="shared" si="5"/>
        <v>220</v>
      </c>
      <c r="K56" s="41">
        <f>H56-E56</f>
        <v>-1132</v>
      </c>
      <c r="L56" s="42"/>
      <c r="M56" s="42">
        <f>J56-G56</f>
        <v>-1132</v>
      </c>
    </row>
    <row r="57" spans="1:13" ht="75">
      <c r="A57" s="44">
        <v>14</v>
      </c>
      <c r="B57" s="49" t="s">
        <v>667</v>
      </c>
      <c r="C57" s="44" t="s">
        <v>4</v>
      </c>
      <c r="D57" s="43" t="s">
        <v>165</v>
      </c>
      <c r="E57" s="41"/>
      <c r="F57" s="41">
        <v>69.5</v>
      </c>
      <c r="G57" s="41">
        <f t="shared" si="4"/>
        <v>69.5</v>
      </c>
      <c r="H57" s="41"/>
      <c r="I57" s="41">
        <v>83.4</v>
      </c>
      <c r="J57" s="41">
        <f t="shared" si="5"/>
        <v>83.4</v>
      </c>
      <c r="K57" s="41"/>
      <c r="L57" s="41">
        <f>I57-F57</f>
        <v>13.900000000000006</v>
      </c>
      <c r="M57" s="42">
        <f>J57-G57</f>
        <v>13.900000000000006</v>
      </c>
    </row>
    <row r="58" spans="1:13" ht="18.75">
      <c r="A58" s="55" t="s">
        <v>41</v>
      </c>
      <c r="B58" s="47" t="s">
        <v>7</v>
      </c>
      <c r="C58" s="44"/>
      <c r="D58" s="44"/>
      <c r="E58" s="41"/>
      <c r="F58" s="41"/>
      <c r="G58" s="41"/>
      <c r="H58" s="41"/>
      <c r="I58" s="41"/>
      <c r="J58" s="41"/>
      <c r="K58" s="41"/>
      <c r="L58" s="42"/>
      <c r="M58" s="42"/>
    </row>
    <row r="59" spans="1:13" ht="56.25">
      <c r="A59" s="43">
        <v>1</v>
      </c>
      <c r="B59" s="45" t="s">
        <v>666</v>
      </c>
      <c r="C59" s="44" t="s">
        <v>8</v>
      </c>
      <c r="D59" s="43" t="s">
        <v>13</v>
      </c>
      <c r="E59" s="41">
        <v>100</v>
      </c>
      <c r="F59" s="41"/>
      <c r="G59" s="41">
        <f>E59+F59</f>
        <v>100</v>
      </c>
      <c r="H59" s="41">
        <v>100</v>
      </c>
      <c r="I59" s="41"/>
      <c r="J59" s="41">
        <f>H59+I59</f>
        <v>100</v>
      </c>
      <c r="K59" s="41"/>
      <c r="L59" s="42"/>
      <c r="M59" s="42"/>
    </row>
    <row r="60" spans="1:13" ht="109.5" customHeight="1">
      <c r="A60" s="43">
        <v>2</v>
      </c>
      <c r="B60" s="45" t="s">
        <v>665</v>
      </c>
      <c r="C60" s="44" t="s">
        <v>8</v>
      </c>
      <c r="D60" s="43" t="s">
        <v>13</v>
      </c>
      <c r="E60" s="41">
        <v>20</v>
      </c>
      <c r="F60" s="41">
        <v>21.5</v>
      </c>
      <c r="G60" s="41">
        <f>E60+F60</f>
        <v>41.5</v>
      </c>
      <c r="H60" s="41">
        <v>20</v>
      </c>
      <c r="I60" s="41">
        <v>16</v>
      </c>
      <c r="J60" s="41">
        <f>H60+I60</f>
        <v>36</v>
      </c>
      <c r="K60" s="41"/>
      <c r="L60" s="42">
        <f>I60-F60</f>
        <v>-5.5</v>
      </c>
      <c r="M60" s="42">
        <f>J60-G60</f>
        <v>-5.5</v>
      </c>
    </row>
    <row r="61" spans="1:13" ht="55.5" customHeight="1">
      <c r="A61" s="43">
        <v>3</v>
      </c>
      <c r="B61" s="45" t="s">
        <v>664</v>
      </c>
      <c r="C61" s="44" t="s">
        <v>8</v>
      </c>
      <c r="D61" s="43" t="s">
        <v>13</v>
      </c>
      <c r="E61" s="41">
        <v>100</v>
      </c>
      <c r="F61" s="41"/>
      <c r="G61" s="41">
        <f>E61+F61</f>
        <v>100</v>
      </c>
      <c r="H61" s="41">
        <v>100</v>
      </c>
      <c r="I61" s="41"/>
      <c r="J61" s="41">
        <f>H61+I61</f>
        <v>100</v>
      </c>
      <c r="K61" s="41"/>
      <c r="L61" s="42"/>
      <c r="M61" s="42"/>
    </row>
    <row r="62" spans="1:13" ht="77.25" customHeight="1">
      <c r="A62" s="43">
        <v>4</v>
      </c>
      <c r="B62" s="45" t="s">
        <v>663</v>
      </c>
      <c r="C62" s="44" t="s">
        <v>8</v>
      </c>
      <c r="D62" s="43" t="s">
        <v>13</v>
      </c>
      <c r="E62" s="41">
        <v>100</v>
      </c>
      <c r="F62" s="41"/>
      <c r="G62" s="41">
        <f>E62+F62</f>
        <v>100</v>
      </c>
      <c r="H62" s="41">
        <v>100</v>
      </c>
      <c r="I62" s="41"/>
      <c r="J62" s="41">
        <f>H62+I62</f>
        <v>100</v>
      </c>
      <c r="K62" s="41"/>
      <c r="L62" s="42"/>
      <c r="M62" s="42"/>
    </row>
    <row r="63" spans="1:13" ht="36">
      <c r="A63" s="43">
        <v>5</v>
      </c>
      <c r="B63" s="45" t="s">
        <v>662</v>
      </c>
      <c r="C63" s="44" t="s">
        <v>8</v>
      </c>
      <c r="D63" s="43" t="s">
        <v>13</v>
      </c>
      <c r="E63" s="41">
        <v>100</v>
      </c>
      <c r="F63" s="41"/>
      <c r="G63" s="41">
        <f>E63+F63</f>
        <v>100</v>
      </c>
      <c r="H63" s="41">
        <v>100</v>
      </c>
      <c r="I63" s="41"/>
      <c r="J63" s="41">
        <f>H63+I63</f>
        <v>100</v>
      </c>
      <c r="K63" s="41"/>
      <c r="L63" s="42"/>
      <c r="M63" s="42"/>
    </row>
    <row r="67" spans="1:13" ht="18">
      <c r="A67" s="40" t="s">
        <v>278</v>
      </c>
      <c r="E67" s="291"/>
      <c r="F67" s="291"/>
      <c r="G67" s="291"/>
      <c r="J67" s="39"/>
      <c r="K67" s="39"/>
      <c r="L67" s="292" t="s">
        <v>316</v>
      </c>
      <c r="M67" s="292"/>
    </row>
    <row r="68" spans="5:13" ht="18">
      <c r="E68" s="293" t="s">
        <v>277</v>
      </c>
      <c r="F68" s="293"/>
      <c r="G68" s="293"/>
      <c r="J68" s="39"/>
      <c r="K68" s="39"/>
      <c r="L68" s="293" t="s">
        <v>276</v>
      </c>
      <c r="M68" s="293"/>
    </row>
  </sheetData>
  <sheetProtection/>
  <mergeCells count="19">
    <mergeCell ref="E11:G11"/>
    <mergeCell ref="H11:J11"/>
    <mergeCell ref="K11:M11"/>
    <mergeCell ref="A1:M1"/>
    <mergeCell ref="A3:M3"/>
    <mergeCell ref="A4:M4"/>
    <mergeCell ref="A6:M6"/>
    <mergeCell ref="A8:D8"/>
    <mergeCell ref="F8:M8"/>
    <mergeCell ref="E67:G67"/>
    <mergeCell ref="L67:M67"/>
    <mergeCell ref="E68:G68"/>
    <mergeCell ref="L68:M68"/>
    <mergeCell ref="A9:D9"/>
    <mergeCell ref="F9:M9"/>
    <mergeCell ref="A11:A12"/>
    <mergeCell ref="B11:B12"/>
    <mergeCell ref="C11:C12"/>
    <mergeCell ref="D11:D12"/>
  </mergeCells>
  <printOptions/>
  <pageMargins left="0.27" right="0.23" top="0.984251968503937" bottom="0.29" header="0.5118110236220472" footer="0.17"/>
  <pageSetup fitToHeight="0" fitToWidth="1" horizontalDpi="600" verticalDpi="600" orientation="landscape" paperSize="9" scale="6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27"/>
  <sheetViews>
    <sheetView zoomScale="75" zoomScaleNormal="75" zoomScalePageLayoutView="0" workbookViewId="0" topLeftCell="A1">
      <selection activeCell="L22" sqref="L22:M22"/>
    </sheetView>
  </sheetViews>
  <sheetFormatPr defaultColWidth="9.140625" defaultRowHeight="12.75"/>
  <cols>
    <col min="1" max="1" width="7.8515625" style="38" customWidth="1"/>
    <col min="2" max="2" width="47.28125" style="38" customWidth="1"/>
    <col min="3" max="3" width="12.140625" style="38" customWidth="1"/>
    <col min="4" max="4" width="27.57421875" style="38" customWidth="1"/>
    <col min="5" max="5" width="14.00390625" style="38" customWidth="1"/>
    <col min="6" max="6" width="15.57421875" style="38" customWidth="1"/>
    <col min="7" max="7" width="17.00390625" style="38" customWidth="1"/>
    <col min="8" max="8" width="14.8515625" style="38" customWidth="1"/>
    <col min="9" max="9" width="16.140625" style="38" customWidth="1"/>
    <col min="10" max="10" width="15.57421875" style="38" customWidth="1"/>
    <col min="11" max="12" width="16.140625" style="38" customWidth="1"/>
    <col min="13" max="13" width="16.57421875" style="38" customWidth="1"/>
    <col min="14" max="16384" width="9.140625" style="38" customWidth="1"/>
  </cols>
  <sheetData>
    <row r="1" spans="1:13" ht="34.5" customHeight="1">
      <c r="A1" s="301" t="s">
        <v>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ht="18.75"/>
    <row r="3" spans="1:13" ht="19.5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8.7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 customHeight="1">
      <c r="A6" s="301" t="s">
        <v>160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ht="18.75"/>
    <row r="8" spans="1:13" ht="18.75">
      <c r="A8" s="291">
        <v>1004070</v>
      </c>
      <c r="B8" s="291"/>
      <c r="C8" s="291"/>
      <c r="D8" s="291"/>
      <c r="F8" s="291" t="s">
        <v>720</v>
      </c>
      <c r="G8" s="291"/>
      <c r="H8" s="291"/>
      <c r="I8" s="291"/>
      <c r="J8" s="291"/>
      <c r="K8" s="291"/>
      <c r="L8" s="291"/>
      <c r="M8" s="291"/>
    </row>
    <row r="9" spans="1:13" ht="18.75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18.75"/>
    <row r="11" spans="1:13" ht="57.75" customHeight="1">
      <c r="A11" s="295" t="s">
        <v>312</v>
      </c>
      <c r="B11" s="295" t="s">
        <v>311</v>
      </c>
      <c r="C11" s="295" t="s">
        <v>310</v>
      </c>
      <c r="D11" s="295" t="s">
        <v>309</v>
      </c>
      <c r="E11" s="295" t="s">
        <v>308</v>
      </c>
      <c r="F11" s="295"/>
      <c r="G11" s="295"/>
      <c r="H11" s="295" t="s">
        <v>307</v>
      </c>
      <c r="I11" s="295"/>
      <c r="J11" s="295"/>
      <c r="K11" s="295" t="s">
        <v>306</v>
      </c>
      <c r="L11" s="295"/>
      <c r="M11" s="295"/>
    </row>
    <row r="12" spans="1:13" ht="37.5">
      <c r="A12" s="29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43" t="s">
        <v>303</v>
      </c>
    </row>
    <row r="13" spans="1:13" ht="18.75">
      <c r="A13" s="55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68.75">
      <c r="A14" s="43">
        <v>1</v>
      </c>
      <c r="B14" s="49" t="s">
        <v>719</v>
      </c>
      <c r="C14" s="43" t="s">
        <v>716</v>
      </c>
      <c r="D14" s="43" t="s">
        <v>715</v>
      </c>
      <c r="E14" s="42">
        <v>63.5</v>
      </c>
      <c r="F14" s="42"/>
      <c r="G14" s="42">
        <f>E14+F14</f>
        <v>63.5</v>
      </c>
      <c r="H14" s="42">
        <v>63.2</v>
      </c>
      <c r="I14" s="42"/>
      <c r="J14" s="42">
        <f>H14+I14</f>
        <v>63.2</v>
      </c>
      <c r="K14" s="42">
        <f>H14-E14</f>
        <v>-0.29999999999999716</v>
      </c>
      <c r="L14" s="42"/>
      <c r="M14" s="41">
        <f>J14-G14</f>
        <v>-0.29999999999999716</v>
      </c>
    </row>
    <row r="15" spans="1:13" ht="18.75">
      <c r="A15" s="55" t="s">
        <v>32</v>
      </c>
      <c r="B15" s="47" t="s">
        <v>297</v>
      </c>
      <c r="C15" s="43"/>
      <c r="D15" s="44"/>
      <c r="E15" s="41"/>
      <c r="F15" s="41"/>
      <c r="G15" s="42"/>
      <c r="H15" s="41"/>
      <c r="I15" s="41"/>
      <c r="J15" s="42"/>
      <c r="K15" s="42"/>
      <c r="L15" s="42"/>
      <c r="M15" s="41"/>
    </row>
    <row r="16" spans="1:13" ht="168.75">
      <c r="A16" s="44">
        <v>1</v>
      </c>
      <c r="B16" s="49" t="s">
        <v>718</v>
      </c>
      <c r="C16" s="43" t="s">
        <v>716</v>
      </c>
      <c r="D16" s="43" t="s">
        <v>715</v>
      </c>
      <c r="E16" s="41">
        <v>56.3</v>
      </c>
      <c r="F16" s="41"/>
      <c r="G16" s="42">
        <f>E16+F16</f>
        <v>56.3</v>
      </c>
      <c r="H16" s="41">
        <v>56</v>
      </c>
      <c r="I16" s="41"/>
      <c r="J16" s="42">
        <f>H16+I16</f>
        <v>56</v>
      </c>
      <c r="K16" s="42">
        <f>H16-E16</f>
        <v>-0.29999999999999716</v>
      </c>
      <c r="L16" s="42"/>
      <c r="M16" s="41">
        <f>J16-G16</f>
        <v>-0.29999999999999716</v>
      </c>
    </row>
    <row r="17" spans="1:13" ht="159" customHeight="1">
      <c r="A17" s="44">
        <v>2</v>
      </c>
      <c r="B17" s="45" t="s">
        <v>717</v>
      </c>
      <c r="C17" s="43" t="s">
        <v>716</v>
      </c>
      <c r="D17" s="43" t="s">
        <v>715</v>
      </c>
      <c r="E17" s="41">
        <v>7.2</v>
      </c>
      <c r="F17" s="41"/>
      <c r="G17" s="42">
        <f>E17+F17</f>
        <v>7.2</v>
      </c>
      <c r="H17" s="41">
        <v>7.2</v>
      </c>
      <c r="I17" s="41"/>
      <c r="J17" s="42">
        <f>H17+I17</f>
        <v>7.2</v>
      </c>
      <c r="K17" s="42"/>
      <c r="L17" s="42"/>
      <c r="M17" s="41"/>
    </row>
    <row r="18" spans="1:13" ht="18">
      <c r="A18" s="55" t="s">
        <v>37</v>
      </c>
      <c r="B18" s="47" t="s">
        <v>7</v>
      </c>
      <c r="C18" s="44"/>
      <c r="D18" s="44"/>
      <c r="E18" s="41"/>
      <c r="F18" s="41"/>
      <c r="G18" s="41"/>
      <c r="H18" s="41"/>
      <c r="I18" s="41"/>
      <c r="J18" s="41"/>
      <c r="K18" s="42"/>
      <c r="L18" s="42"/>
      <c r="M18" s="41"/>
    </row>
    <row r="19" spans="1:13" ht="54">
      <c r="A19" s="43">
        <v>1</v>
      </c>
      <c r="B19" s="45" t="s">
        <v>714</v>
      </c>
      <c r="C19" s="44" t="s">
        <v>8</v>
      </c>
      <c r="D19" s="43" t="s">
        <v>13</v>
      </c>
      <c r="E19" s="41">
        <v>95.9</v>
      </c>
      <c r="F19" s="41"/>
      <c r="G19" s="41">
        <f>E19+F19</f>
        <v>95.9</v>
      </c>
      <c r="H19" s="41">
        <v>99.5</v>
      </c>
      <c r="I19" s="41"/>
      <c r="J19" s="41">
        <f>H19+I19</f>
        <v>99.5</v>
      </c>
      <c r="K19" s="42">
        <f>H19-E19</f>
        <v>3.5999999999999943</v>
      </c>
      <c r="L19" s="42"/>
      <c r="M19" s="41">
        <f>J19-G19</f>
        <v>3.5999999999999943</v>
      </c>
    </row>
    <row r="22" spans="1:13" ht="18">
      <c r="A22" s="40" t="s">
        <v>278</v>
      </c>
      <c r="E22" s="291"/>
      <c r="F22" s="291"/>
      <c r="G22" s="291"/>
      <c r="J22" s="39"/>
      <c r="K22" s="39"/>
      <c r="L22" s="292" t="s">
        <v>316</v>
      </c>
      <c r="M22" s="292"/>
    </row>
    <row r="23" spans="5:13" ht="18">
      <c r="E23" s="293" t="s">
        <v>277</v>
      </c>
      <c r="F23" s="293"/>
      <c r="G23" s="293"/>
      <c r="J23" s="39"/>
      <c r="K23" s="39"/>
      <c r="L23" s="293" t="s">
        <v>276</v>
      </c>
      <c r="M23" s="293"/>
    </row>
    <row r="24" spans="2:11" ht="18"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2:11" ht="18"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2:11" ht="18"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2:11" ht="18">
      <c r="B27" s="39"/>
      <c r="C27" s="39"/>
      <c r="D27" s="39"/>
      <c r="E27" s="39"/>
      <c r="F27" s="39"/>
      <c r="G27" s="39"/>
      <c r="H27" s="39"/>
      <c r="I27" s="39"/>
      <c r="J27" s="39"/>
      <c r="K27" s="39"/>
    </row>
  </sheetData>
  <sheetProtection/>
  <mergeCells count="19">
    <mergeCell ref="E11:G11"/>
    <mergeCell ref="H11:J11"/>
    <mergeCell ref="K11:M11"/>
    <mergeCell ref="A1:M1"/>
    <mergeCell ref="A3:M3"/>
    <mergeCell ref="A4:M4"/>
    <mergeCell ref="A6:M6"/>
    <mergeCell ref="A8:D8"/>
    <mergeCell ref="F8:M8"/>
    <mergeCell ref="E22:G22"/>
    <mergeCell ref="L22:M22"/>
    <mergeCell ref="E23:G23"/>
    <mergeCell ref="L23:M23"/>
    <mergeCell ref="A9:D9"/>
    <mergeCell ref="F9:M9"/>
    <mergeCell ref="A11:A12"/>
    <mergeCell ref="B11:B12"/>
    <mergeCell ref="C11:C12"/>
    <mergeCell ref="D11:D12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5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5" zoomScaleNormal="85" zoomScalePageLayoutView="0" workbookViewId="0" topLeftCell="A1">
      <selection activeCell="C50" sqref="C50"/>
    </sheetView>
  </sheetViews>
  <sheetFormatPr defaultColWidth="9.140625" defaultRowHeight="12.75"/>
  <cols>
    <col min="1" max="1" width="7.8515625" style="38" customWidth="1"/>
    <col min="2" max="2" width="43.57421875" style="38" customWidth="1"/>
    <col min="3" max="3" width="11.57421875" style="38" customWidth="1"/>
    <col min="4" max="4" width="23.140625" style="51" customWidth="1"/>
    <col min="5" max="5" width="14.57421875" style="38" customWidth="1"/>
    <col min="6" max="6" width="14.421875" style="38" customWidth="1"/>
    <col min="7" max="7" width="12.7109375" style="38" customWidth="1"/>
    <col min="8" max="8" width="13.8515625" style="38" customWidth="1"/>
    <col min="9" max="9" width="15.8515625" style="38" customWidth="1"/>
    <col min="10" max="11" width="12.00390625" style="38" customWidth="1"/>
    <col min="12" max="12" width="14.8515625" style="38" customWidth="1"/>
    <col min="13" max="13" width="16.0039062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8" spans="1:13" ht="18">
      <c r="A8" s="308">
        <v>1006010</v>
      </c>
      <c r="B8" s="308"/>
      <c r="C8" s="308"/>
      <c r="D8" s="308"/>
      <c r="F8" s="309" t="s">
        <v>742</v>
      </c>
      <c r="G8" s="310"/>
      <c r="H8" s="310"/>
      <c r="I8" s="310"/>
      <c r="J8" s="310"/>
      <c r="K8" s="310"/>
      <c r="L8" s="310"/>
      <c r="M8" s="310"/>
    </row>
    <row r="9" spans="1:13" ht="18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18" thickBot="1"/>
    <row r="11" spans="1:13" ht="54" customHeight="1">
      <c r="A11" s="304" t="s">
        <v>312</v>
      </c>
      <c r="B11" s="306" t="s">
        <v>311</v>
      </c>
      <c r="C11" s="306" t="s">
        <v>310</v>
      </c>
      <c r="D11" s="306" t="s">
        <v>309</v>
      </c>
      <c r="E11" s="306" t="s">
        <v>308</v>
      </c>
      <c r="F11" s="306"/>
      <c r="G11" s="306"/>
      <c r="H11" s="306" t="s">
        <v>307</v>
      </c>
      <c r="I11" s="306"/>
      <c r="J11" s="306"/>
      <c r="K11" s="306" t="s">
        <v>306</v>
      </c>
      <c r="L11" s="306"/>
      <c r="M11" s="307"/>
    </row>
    <row r="12" spans="1:13" ht="36">
      <c r="A12" s="30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77" t="s">
        <v>303</v>
      </c>
    </row>
    <row r="13" spans="1:13" ht="18">
      <c r="A13" s="90" t="s">
        <v>973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28"/>
    </row>
    <row r="14" spans="1:13" ht="36">
      <c r="A14" s="89">
        <v>1</v>
      </c>
      <c r="B14" s="49" t="s">
        <v>741</v>
      </c>
      <c r="C14" s="44" t="s">
        <v>299</v>
      </c>
      <c r="D14" s="43" t="s">
        <v>739</v>
      </c>
      <c r="E14" s="41">
        <v>127</v>
      </c>
      <c r="F14" s="41"/>
      <c r="G14" s="41">
        <f>E14+F14</f>
        <v>127</v>
      </c>
      <c r="H14" s="41">
        <v>127</v>
      </c>
      <c r="I14" s="41"/>
      <c r="J14" s="41">
        <f>H14+I14</f>
        <v>127</v>
      </c>
      <c r="K14" s="41"/>
      <c r="L14" s="41"/>
      <c r="M14" s="75"/>
    </row>
    <row r="15" spans="1:13" ht="27.75" customHeight="1">
      <c r="A15" s="89">
        <v>2</v>
      </c>
      <c r="B15" s="49" t="s">
        <v>740</v>
      </c>
      <c r="C15" s="44" t="s">
        <v>299</v>
      </c>
      <c r="D15" s="43" t="s">
        <v>739</v>
      </c>
      <c r="E15" s="41">
        <v>211</v>
      </c>
      <c r="F15" s="41"/>
      <c r="G15" s="41">
        <f>E15+F15</f>
        <v>211</v>
      </c>
      <c r="H15" s="41">
        <v>211</v>
      </c>
      <c r="I15" s="41"/>
      <c r="J15" s="41">
        <f>H15+I15</f>
        <v>211</v>
      </c>
      <c r="K15" s="41"/>
      <c r="L15" s="41"/>
      <c r="M15" s="75"/>
    </row>
    <row r="16" spans="1:13" ht="60" customHeight="1">
      <c r="A16" s="89">
        <v>3</v>
      </c>
      <c r="B16" s="49" t="s">
        <v>738</v>
      </c>
      <c r="C16" s="44" t="s">
        <v>3</v>
      </c>
      <c r="D16" s="43" t="s">
        <v>737</v>
      </c>
      <c r="E16" s="41">
        <v>3</v>
      </c>
      <c r="F16" s="41"/>
      <c r="G16" s="41">
        <f>E16+F16</f>
        <v>3</v>
      </c>
      <c r="H16" s="41">
        <v>3</v>
      </c>
      <c r="I16" s="41"/>
      <c r="J16" s="41">
        <f>H16+I16</f>
        <v>3</v>
      </c>
      <c r="K16" s="41"/>
      <c r="L16" s="41"/>
      <c r="M16" s="75"/>
    </row>
    <row r="17" spans="1:13" ht="38.25" customHeight="1">
      <c r="A17" s="89">
        <v>4</v>
      </c>
      <c r="B17" s="49" t="s">
        <v>654</v>
      </c>
      <c r="C17" s="44" t="s">
        <v>9</v>
      </c>
      <c r="D17" s="43" t="s">
        <v>531</v>
      </c>
      <c r="E17" s="41">
        <v>580</v>
      </c>
      <c r="F17" s="41"/>
      <c r="G17" s="41">
        <f>E17+F17</f>
        <v>580</v>
      </c>
      <c r="H17" s="41">
        <v>690</v>
      </c>
      <c r="I17" s="41"/>
      <c r="J17" s="41">
        <f>H17+I17</f>
        <v>690</v>
      </c>
      <c r="K17" s="41">
        <f>H17-E17</f>
        <v>110</v>
      </c>
      <c r="L17" s="41"/>
      <c r="M17" s="75">
        <f>J17-G17</f>
        <v>110</v>
      </c>
    </row>
    <row r="18" spans="1:13" ht="18">
      <c r="A18" s="90" t="s">
        <v>32</v>
      </c>
      <c r="B18" s="47" t="s">
        <v>297</v>
      </c>
      <c r="C18" s="44"/>
      <c r="D18" s="44"/>
      <c r="E18" s="41"/>
      <c r="F18" s="41"/>
      <c r="G18" s="41"/>
      <c r="H18" s="41"/>
      <c r="I18" s="41"/>
      <c r="J18" s="41"/>
      <c r="K18" s="41"/>
      <c r="L18" s="41"/>
      <c r="M18" s="75"/>
    </row>
    <row r="19" spans="1:13" ht="33" customHeight="1">
      <c r="A19" s="89">
        <v>1</v>
      </c>
      <c r="B19" s="49" t="s">
        <v>736</v>
      </c>
      <c r="C19" s="44" t="s">
        <v>3</v>
      </c>
      <c r="D19" s="43" t="s">
        <v>531</v>
      </c>
      <c r="E19" s="41">
        <v>65000</v>
      </c>
      <c r="F19" s="41"/>
      <c r="G19" s="41">
        <f aca="true" t="shared" si="0" ref="G19:G24">E19+F19</f>
        <v>65000</v>
      </c>
      <c r="H19" s="41">
        <v>42177</v>
      </c>
      <c r="I19" s="41"/>
      <c r="J19" s="41">
        <f aca="true" t="shared" si="1" ref="J19:J24">H19+I19</f>
        <v>42177</v>
      </c>
      <c r="K19" s="41">
        <f>H19-E19</f>
        <v>-22823</v>
      </c>
      <c r="L19" s="41"/>
      <c r="M19" s="75">
        <f>J19-G19</f>
        <v>-22823</v>
      </c>
    </row>
    <row r="20" spans="1:13" ht="54">
      <c r="A20" s="89">
        <v>2</v>
      </c>
      <c r="B20" s="49" t="s">
        <v>735</v>
      </c>
      <c r="C20" s="44" t="s">
        <v>3</v>
      </c>
      <c r="D20" s="43" t="s">
        <v>531</v>
      </c>
      <c r="E20" s="41">
        <v>92</v>
      </c>
      <c r="F20" s="41"/>
      <c r="G20" s="41">
        <f t="shared" si="0"/>
        <v>92</v>
      </c>
      <c r="H20" s="41">
        <v>148</v>
      </c>
      <c r="I20" s="41"/>
      <c r="J20" s="41">
        <f t="shared" si="1"/>
        <v>148</v>
      </c>
      <c r="K20" s="41">
        <f>H20-E20</f>
        <v>56</v>
      </c>
      <c r="L20" s="41"/>
      <c r="M20" s="75">
        <f>J20-G20</f>
        <v>56</v>
      </c>
    </row>
    <row r="21" spans="1:13" ht="36">
      <c r="A21" s="89">
        <v>3</v>
      </c>
      <c r="B21" s="49" t="s">
        <v>734</v>
      </c>
      <c r="C21" s="44" t="s">
        <v>3</v>
      </c>
      <c r="D21" s="43" t="s">
        <v>531</v>
      </c>
      <c r="E21" s="41">
        <v>120</v>
      </c>
      <c r="F21" s="41"/>
      <c r="G21" s="41">
        <f t="shared" si="0"/>
        <v>120</v>
      </c>
      <c r="H21" s="41">
        <v>46</v>
      </c>
      <c r="I21" s="41"/>
      <c r="J21" s="41">
        <f t="shared" si="1"/>
        <v>46</v>
      </c>
      <c r="K21" s="41">
        <f>H21-E21</f>
        <v>-74</v>
      </c>
      <c r="L21" s="41"/>
      <c r="M21" s="75">
        <f>J21-G21</f>
        <v>-74</v>
      </c>
    </row>
    <row r="22" spans="1:13" ht="90">
      <c r="A22" s="89">
        <v>4</v>
      </c>
      <c r="B22" s="49" t="s">
        <v>733</v>
      </c>
      <c r="C22" s="44" t="s">
        <v>3</v>
      </c>
      <c r="D22" s="43" t="s">
        <v>531</v>
      </c>
      <c r="E22" s="41">
        <v>2</v>
      </c>
      <c r="F22" s="41"/>
      <c r="G22" s="41">
        <f t="shared" si="0"/>
        <v>2</v>
      </c>
      <c r="H22" s="41">
        <v>2</v>
      </c>
      <c r="I22" s="41"/>
      <c r="J22" s="41">
        <f t="shared" si="1"/>
        <v>2</v>
      </c>
      <c r="K22" s="41"/>
      <c r="L22" s="41"/>
      <c r="M22" s="75"/>
    </row>
    <row r="23" spans="1:13" ht="36" customHeight="1">
      <c r="A23" s="89">
        <v>5</v>
      </c>
      <c r="B23" s="49" t="s">
        <v>732</v>
      </c>
      <c r="C23" s="44" t="s">
        <v>324</v>
      </c>
      <c r="D23" s="43" t="s">
        <v>531</v>
      </c>
      <c r="E23" s="41">
        <v>3</v>
      </c>
      <c r="F23" s="41"/>
      <c r="G23" s="41">
        <f t="shared" si="0"/>
        <v>3</v>
      </c>
      <c r="H23" s="41">
        <v>3</v>
      </c>
      <c r="I23" s="41"/>
      <c r="J23" s="41">
        <f t="shared" si="1"/>
        <v>3</v>
      </c>
      <c r="K23" s="41"/>
      <c r="L23" s="41"/>
      <c r="M23" s="75"/>
    </row>
    <row r="24" spans="1:13" ht="36">
      <c r="A24" s="89">
        <v>6</v>
      </c>
      <c r="B24" s="49" t="s">
        <v>12</v>
      </c>
      <c r="C24" s="44" t="s">
        <v>9</v>
      </c>
      <c r="D24" s="43" t="s">
        <v>531</v>
      </c>
      <c r="E24" s="41">
        <v>81</v>
      </c>
      <c r="F24" s="41"/>
      <c r="G24" s="41">
        <f t="shared" si="0"/>
        <v>81</v>
      </c>
      <c r="H24" s="41">
        <v>83</v>
      </c>
      <c r="I24" s="41"/>
      <c r="J24" s="41">
        <f t="shared" si="1"/>
        <v>83</v>
      </c>
      <c r="K24" s="41">
        <f>H24-E24</f>
        <v>2</v>
      </c>
      <c r="L24" s="41"/>
      <c r="M24" s="75">
        <f>J24-G24</f>
        <v>2</v>
      </c>
    </row>
    <row r="25" spans="1:13" ht="18">
      <c r="A25" s="90" t="s">
        <v>37</v>
      </c>
      <c r="B25" s="47" t="s">
        <v>288</v>
      </c>
      <c r="C25" s="44"/>
      <c r="D25" s="44"/>
      <c r="E25" s="41"/>
      <c r="F25" s="41"/>
      <c r="G25" s="41"/>
      <c r="H25" s="41"/>
      <c r="I25" s="41"/>
      <c r="J25" s="41"/>
      <c r="K25" s="41"/>
      <c r="L25" s="41"/>
      <c r="M25" s="75"/>
    </row>
    <row r="26" spans="1:13" ht="36">
      <c r="A26" s="89">
        <v>1</v>
      </c>
      <c r="B26" s="49" t="s">
        <v>731</v>
      </c>
      <c r="C26" s="44" t="s">
        <v>9</v>
      </c>
      <c r="D26" s="43" t="s">
        <v>531</v>
      </c>
      <c r="E26" s="41">
        <v>192</v>
      </c>
      <c r="F26" s="41"/>
      <c r="G26" s="41">
        <f>E26+F26</f>
        <v>192</v>
      </c>
      <c r="H26" s="41">
        <v>125</v>
      </c>
      <c r="I26" s="41"/>
      <c r="J26" s="41">
        <f>H26+I26</f>
        <v>125</v>
      </c>
      <c r="K26" s="41">
        <f>H26-E26</f>
        <v>-67</v>
      </c>
      <c r="L26" s="41"/>
      <c r="M26" s="75">
        <f>J26-G26</f>
        <v>-67</v>
      </c>
    </row>
    <row r="27" spans="1:13" ht="36">
      <c r="A27" s="89">
        <v>2</v>
      </c>
      <c r="B27" s="49" t="s">
        <v>730</v>
      </c>
      <c r="C27" s="44" t="s">
        <v>6</v>
      </c>
      <c r="D27" s="43" t="s">
        <v>531</v>
      </c>
      <c r="E27" s="41">
        <v>358.6</v>
      </c>
      <c r="F27" s="41"/>
      <c r="G27" s="41">
        <f>E27+F27</f>
        <v>358.6</v>
      </c>
      <c r="H27" s="41">
        <v>531.3</v>
      </c>
      <c r="I27" s="41"/>
      <c r="J27" s="41">
        <f>H27+I27</f>
        <v>531.3</v>
      </c>
      <c r="K27" s="41">
        <f>H27-E27</f>
        <v>172.69999999999993</v>
      </c>
      <c r="L27" s="41"/>
      <c r="M27" s="75">
        <f>J27-G27</f>
        <v>172.69999999999993</v>
      </c>
    </row>
    <row r="28" spans="1:13" ht="36">
      <c r="A28" s="89">
        <v>3</v>
      </c>
      <c r="B28" s="49" t="s">
        <v>729</v>
      </c>
      <c r="C28" s="44" t="s">
        <v>6</v>
      </c>
      <c r="D28" s="43" t="s">
        <v>531</v>
      </c>
      <c r="E28" s="41">
        <v>5000</v>
      </c>
      <c r="F28" s="41"/>
      <c r="G28" s="41">
        <f>E28+F28</f>
        <v>5000</v>
      </c>
      <c r="H28" s="41">
        <v>5000</v>
      </c>
      <c r="I28" s="41"/>
      <c r="J28" s="41">
        <f>H28+I28</f>
        <v>5000</v>
      </c>
      <c r="K28" s="41"/>
      <c r="L28" s="41"/>
      <c r="M28" s="75"/>
    </row>
    <row r="29" spans="1:13" ht="72">
      <c r="A29" s="89">
        <v>4</v>
      </c>
      <c r="B29" s="49" t="s">
        <v>728</v>
      </c>
      <c r="C29" s="44" t="s">
        <v>6</v>
      </c>
      <c r="D29" s="43" t="s">
        <v>531</v>
      </c>
      <c r="E29" s="41">
        <v>14159.6</v>
      </c>
      <c r="F29" s="41"/>
      <c r="G29" s="41">
        <f>E29+F29</f>
        <v>14159.6</v>
      </c>
      <c r="H29" s="41">
        <v>14009.9</v>
      </c>
      <c r="I29" s="41"/>
      <c r="J29" s="41">
        <f>H29+I29</f>
        <v>14009.9</v>
      </c>
      <c r="K29" s="41">
        <f>H29-E29</f>
        <v>-149.70000000000073</v>
      </c>
      <c r="L29" s="41"/>
      <c r="M29" s="75">
        <f>J29-G29</f>
        <v>-149.70000000000073</v>
      </c>
    </row>
    <row r="30" spans="1:13" ht="54">
      <c r="A30" s="89">
        <v>5</v>
      </c>
      <c r="B30" s="49" t="s">
        <v>727</v>
      </c>
      <c r="C30" s="44" t="s">
        <v>6</v>
      </c>
      <c r="D30" s="43" t="s">
        <v>531</v>
      </c>
      <c r="E30" s="41">
        <v>14357.4</v>
      </c>
      <c r="F30" s="41"/>
      <c r="G30" s="41">
        <f>E30+F30</f>
        <v>14357.4</v>
      </c>
      <c r="H30" s="41">
        <v>12679.8</v>
      </c>
      <c r="I30" s="41"/>
      <c r="J30" s="41">
        <f>H30+I30</f>
        <v>12679.8</v>
      </c>
      <c r="K30" s="41">
        <f>H30-E30</f>
        <v>-1677.6000000000004</v>
      </c>
      <c r="L30" s="41"/>
      <c r="M30" s="75">
        <f>J30-G30</f>
        <v>-1677.6000000000004</v>
      </c>
    </row>
    <row r="31" spans="1:13" ht="18">
      <c r="A31" s="90" t="s">
        <v>41</v>
      </c>
      <c r="B31" s="47" t="s">
        <v>7</v>
      </c>
      <c r="C31" s="44"/>
      <c r="D31" s="44"/>
      <c r="E31" s="41"/>
      <c r="F31" s="41"/>
      <c r="G31" s="41"/>
      <c r="H31" s="41"/>
      <c r="I31" s="41"/>
      <c r="J31" s="41"/>
      <c r="K31" s="41"/>
      <c r="L31" s="41"/>
      <c r="M31" s="75"/>
    </row>
    <row r="32" spans="1:13" ht="54" customHeight="1">
      <c r="A32" s="89">
        <v>1</v>
      </c>
      <c r="B32" s="49" t="s">
        <v>726</v>
      </c>
      <c r="C32" s="44" t="s">
        <v>8</v>
      </c>
      <c r="D32" s="43" t="s">
        <v>531</v>
      </c>
      <c r="E32" s="41">
        <v>100</v>
      </c>
      <c r="F32" s="41"/>
      <c r="G32" s="41"/>
      <c r="H32" s="41">
        <v>100</v>
      </c>
      <c r="I32" s="41"/>
      <c r="J32" s="41"/>
      <c r="K32" s="41"/>
      <c r="L32" s="41"/>
      <c r="M32" s="75"/>
    </row>
    <row r="33" spans="1:13" ht="36">
      <c r="A33" s="89">
        <v>2</v>
      </c>
      <c r="B33" s="49" t="s">
        <v>725</v>
      </c>
      <c r="C33" s="44" t="s">
        <v>8</v>
      </c>
      <c r="D33" s="43" t="s">
        <v>531</v>
      </c>
      <c r="E33" s="41">
        <v>100</v>
      </c>
      <c r="F33" s="41"/>
      <c r="G33" s="41"/>
      <c r="H33" s="41">
        <v>100</v>
      </c>
      <c r="I33" s="41"/>
      <c r="J33" s="41"/>
      <c r="K33" s="41"/>
      <c r="L33" s="41"/>
      <c r="M33" s="75"/>
    </row>
    <row r="34" spans="1:13" ht="36">
      <c r="A34" s="89">
        <v>3</v>
      </c>
      <c r="B34" s="49" t="s">
        <v>724</v>
      </c>
      <c r="C34" s="44" t="s">
        <v>8</v>
      </c>
      <c r="D34" s="43" t="s">
        <v>531</v>
      </c>
      <c r="E34" s="41">
        <v>84</v>
      </c>
      <c r="F34" s="41"/>
      <c r="G34" s="41"/>
      <c r="H34" s="41">
        <v>84</v>
      </c>
      <c r="I34" s="41"/>
      <c r="J34" s="41"/>
      <c r="K34" s="41"/>
      <c r="L34" s="41"/>
      <c r="M34" s="75"/>
    </row>
    <row r="35" spans="1:13" ht="36">
      <c r="A35" s="89">
        <v>4</v>
      </c>
      <c r="B35" s="49" t="s">
        <v>723</v>
      </c>
      <c r="C35" s="44" t="s">
        <v>8</v>
      </c>
      <c r="D35" s="43" t="s">
        <v>531</v>
      </c>
      <c r="E35" s="44">
        <v>87</v>
      </c>
      <c r="F35" s="44"/>
      <c r="G35" s="76"/>
      <c r="H35" s="44">
        <v>87</v>
      </c>
      <c r="I35" s="41"/>
      <c r="J35" s="41"/>
      <c r="K35" s="41"/>
      <c r="L35" s="41"/>
      <c r="M35" s="75"/>
    </row>
    <row r="36" spans="1:13" ht="54" thickBot="1">
      <c r="A36" s="134">
        <v>5</v>
      </c>
      <c r="B36" s="133" t="s">
        <v>722</v>
      </c>
      <c r="C36" s="73" t="s">
        <v>8</v>
      </c>
      <c r="D36" s="74" t="s">
        <v>721</v>
      </c>
      <c r="E36" s="73">
        <v>66</v>
      </c>
      <c r="F36" s="73"/>
      <c r="G36" s="72"/>
      <c r="H36" s="73">
        <v>66</v>
      </c>
      <c r="I36" s="73"/>
      <c r="J36" s="72"/>
      <c r="K36" s="71"/>
      <c r="L36" s="71"/>
      <c r="M36" s="70"/>
    </row>
    <row r="37" spans="1:13" ht="18">
      <c r="A37" s="80"/>
      <c r="B37" s="138"/>
      <c r="C37" s="80"/>
      <c r="D37" s="81"/>
      <c r="E37" s="80"/>
      <c r="F37" s="80"/>
      <c r="G37" s="79"/>
      <c r="H37" s="80"/>
      <c r="I37" s="80"/>
      <c r="J37" s="79"/>
      <c r="K37" s="136"/>
      <c r="L37" s="136"/>
      <c r="M37" s="136"/>
    </row>
    <row r="38" spans="1:13" ht="18">
      <c r="A38" s="80"/>
      <c r="B38" s="138"/>
      <c r="C38" s="80"/>
      <c r="D38" s="81"/>
      <c r="E38" s="80"/>
      <c r="F38" s="80"/>
      <c r="G38" s="79"/>
      <c r="H38" s="80"/>
      <c r="I38" s="80"/>
      <c r="J38" s="79"/>
      <c r="K38" s="136"/>
      <c r="L38" s="136"/>
      <c r="M38" s="136"/>
    </row>
    <row r="39" spans="1:13" ht="18">
      <c r="A39" s="40" t="s">
        <v>278</v>
      </c>
      <c r="D39" s="38"/>
      <c r="E39" s="303"/>
      <c r="F39" s="303"/>
      <c r="G39" s="303"/>
      <c r="H39" s="303"/>
      <c r="I39" s="303"/>
      <c r="J39" s="39"/>
      <c r="K39" s="39"/>
      <c r="L39" s="292" t="s">
        <v>316</v>
      </c>
      <c r="M39" s="292"/>
    </row>
    <row r="40" spans="4:13" ht="18">
      <c r="D40" s="38"/>
      <c r="E40" s="293" t="s">
        <v>277</v>
      </c>
      <c r="F40" s="293"/>
      <c r="G40" s="293"/>
      <c r="H40" s="293"/>
      <c r="I40" s="293"/>
      <c r="J40" s="39"/>
      <c r="K40" s="39"/>
      <c r="L40" s="293" t="s">
        <v>276</v>
      </c>
      <c r="M40" s="293"/>
    </row>
  </sheetData>
  <sheetProtection/>
  <mergeCells count="19">
    <mergeCell ref="E11:G11"/>
    <mergeCell ref="H11:J11"/>
    <mergeCell ref="K11:M11"/>
    <mergeCell ref="A8:D8"/>
    <mergeCell ref="F8:M8"/>
    <mergeCell ref="A1:M1"/>
    <mergeCell ref="A3:M3"/>
    <mergeCell ref="A4:M4"/>
    <mergeCell ref="A6:M6"/>
    <mergeCell ref="E39:I39"/>
    <mergeCell ref="L39:M39"/>
    <mergeCell ref="E40:I40"/>
    <mergeCell ref="L40:M40"/>
    <mergeCell ref="A9:D9"/>
    <mergeCell ref="F9:M9"/>
    <mergeCell ref="A11:A12"/>
    <mergeCell ref="B11:B12"/>
    <mergeCell ref="C11:C12"/>
    <mergeCell ref="D11:D12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55" zoomScaleNormal="55" zoomScalePageLayoutView="0" workbookViewId="0" topLeftCell="A1">
      <selection activeCell="A37" sqref="A37:IV38"/>
    </sheetView>
  </sheetViews>
  <sheetFormatPr defaultColWidth="9.140625" defaultRowHeight="12.75"/>
  <cols>
    <col min="1" max="1" width="7.8515625" style="38" customWidth="1"/>
    <col min="2" max="2" width="45.28125" style="38" customWidth="1"/>
    <col min="3" max="3" width="11.57421875" style="38" customWidth="1"/>
    <col min="4" max="4" width="23.140625" style="51" customWidth="1"/>
    <col min="5" max="5" width="14.57421875" style="38" customWidth="1"/>
    <col min="6" max="6" width="14.7109375" style="38" customWidth="1"/>
    <col min="7" max="7" width="12.7109375" style="38" customWidth="1"/>
    <col min="8" max="8" width="13.8515625" style="38" customWidth="1"/>
    <col min="9" max="9" width="15.8515625" style="38" customWidth="1"/>
    <col min="10" max="11" width="12.00390625" style="38" customWidth="1"/>
    <col min="12" max="12" width="14.8515625" style="38" customWidth="1"/>
    <col min="13" max="13" width="11.28125" style="38" customWidth="1"/>
    <col min="14" max="16384" width="9.140625" style="38" customWidth="1"/>
  </cols>
  <sheetData>
    <row r="1" spans="1:13" ht="34.5" customHeight="1">
      <c r="A1" s="301" t="s">
        <v>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3" spans="1:13" ht="18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18">
      <c r="A6" s="294" t="s">
        <v>160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8" spans="1:13" ht="18">
      <c r="A8" s="308">
        <v>1006050</v>
      </c>
      <c r="B8" s="308"/>
      <c r="C8" s="308"/>
      <c r="D8" s="308"/>
      <c r="F8" s="309" t="s">
        <v>766</v>
      </c>
      <c r="G8" s="310"/>
      <c r="H8" s="310"/>
      <c r="I8" s="310"/>
      <c r="J8" s="310"/>
      <c r="K8" s="310"/>
      <c r="L8" s="310"/>
      <c r="M8" s="310"/>
    </row>
    <row r="9" spans="1:13" ht="18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18" thickBot="1"/>
    <row r="11" spans="1:13" ht="54" customHeight="1">
      <c r="A11" s="304" t="s">
        <v>312</v>
      </c>
      <c r="B11" s="306" t="s">
        <v>311</v>
      </c>
      <c r="C11" s="306" t="s">
        <v>310</v>
      </c>
      <c r="D11" s="306" t="s">
        <v>309</v>
      </c>
      <c r="E11" s="306" t="s">
        <v>308</v>
      </c>
      <c r="F11" s="306"/>
      <c r="G11" s="306"/>
      <c r="H11" s="306" t="s">
        <v>307</v>
      </c>
      <c r="I11" s="306"/>
      <c r="J11" s="306"/>
      <c r="K11" s="306" t="s">
        <v>306</v>
      </c>
      <c r="L11" s="306"/>
      <c r="M11" s="307"/>
    </row>
    <row r="12" spans="1:13" ht="36">
      <c r="A12" s="30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77" t="s">
        <v>303</v>
      </c>
    </row>
    <row r="13" spans="1:13" ht="18">
      <c r="A13" s="90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28"/>
    </row>
    <row r="14" spans="1:13" ht="194.25" customHeight="1">
      <c r="A14" s="89">
        <v>1</v>
      </c>
      <c r="B14" s="49" t="s">
        <v>765</v>
      </c>
      <c r="C14" s="44" t="s">
        <v>3</v>
      </c>
      <c r="D14" s="43" t="s">
        <v>764</v>
      </c>
      <c r="E14" s="41">
        <v>5</v>
      </c>
      <c r="F14" s="41"/>
      <c r="G14" s="41">
        <f>E14+F14</f>
        <v>5</v>
      </c>
      <c r="H14" s="41">
        <v>5</v>
      </c>
      <c r="I14" s="41"/>
      <c r="J14" s="41">
        <f>H14+I14</f>
        <v>5</v>
      </c>
      <c r="K14" s="41"/>
      <c r="L14" s="41"/>
      <c r="M14" s="75"/>
    </row>
    <row r="15" spans="1:13" ht="72">
      <c r="A15" s="89">
        <v>2</v>
      </c>
      <c r="B15" s="49" t="s">
        <v>763</v>
      </c>
      <c r="C15" s="44" t="s">
        <v>3</v>
      </c>
      <c r="D15" s="43" t="s">
        <v>762</v>
      </c>
      <c r="E15" s="41">
        <v>5</v>
      </c>
      <c r="F15" s="41"/>
      <c r="G15" s="41">
        <f>E15+F15</f>
        <v>5</v>
      </c>
      <c r="H15" s="41">
        <v>5</v>
      </c>
      <c r="I15" s="41"/>
      <c r="J15" s="41">
        <f>H15+I15</f>
        <v>5</v>
      </c>
      <c r="K15" s="41"/>
      <c r="L15" s="41"/>
      <c r="M15" s="75"/>
    </row>
    <row r="16" spans="1:13" ht="54">
      <c r="A16" s="89">
        <v>3</v>
      </c>
      <c r="B16" s="49" t="s">
        <v>761</v>
      </c>
      <c r="C16" s="44" t="s">
        <v>3</v>
      </c>
      <c r="D16" s="43" t="s">
        <v>531</v>
      </c>
      <c r="E16" s="41">
        <v>5</v>
      </c>
      <c r="F16" s="41"/>
      <c r="G16" s="41">
        <f>E16+F16</f>
        <v>5</v>
      </c>
      <c r="H16" s="41">
        <v>5</v>
      </c>
      <c r="I16" s="41"/>
      <c r="J16" s="41">
        <f>H16+I16</f>
        <v>5</v>
      </c>
      <c r="K16" s="41"/>
      <c r="L16" s="41"/>
      <c r="M16" s="75"/>
    </row>
    <row r="17" spans="1:13" ht="72">
      <c r="A17" s="89">
        <v>4</v>
      </c>
      <c r="B17" s="49" t="s">
        <v>760</v>
      </c>
      <c r="C17" s="44" t="s">
        <v>3</v>
      </c>
      <c r="D17" s="43" t="s">
        <v>531</v>
      </c>
      <c r="E17" s="41">
        <v>1</v>
      </c>
      <c r="F17" s="41"/>
      <c r="G17" s="41">
        <f>E17+F17</f>
        <v>1</v>
      </c>
      <c r="H17" s="41">
        <v>1</v>
      </c>
      <c r="I17" s="41"/>
      <c r="J17" s="41">
        <f>H17+I17</f>
        <v>1</v>
      </c>
      <c r="K17" s="41"/>
      <c r="L17" s="41"/>
      <c r="M17" s="75"/>
    </row>
    <row r="18" spans="1:13" ht="54">
      <c r="A18" s="89">
        <v>5</v>
      </c>
      <c r="B18" s="49" t="s">
        <v>759</v>
      </c>
      <c r="C18" s="44" t="s">
        <v>299</v>
      </c>
      <c r="D18" s="43" t="s">
        <v>739</v>
      </c>
      <c r="E18" s="41">
        <v>64</v>
      </c>
      <c r="F18" s="41"/>
      <c r="G18" s="41">
        <f>E18+F18</f>
        <v>64</v>
      </c>
      <c r="H18" s="41">
        <v>64</v>
      </c>
      <c r="I18" s="41"/>
      <c r="J18" s="41">
        <f>H18+I18</f>
        <v>64</v>
      </c>
      <c r="K18" s="41"/>
      <c r="L18" s="41"/>
      <c r="M18" s="75"/>
    </row>
    <row r="19" spans="1:13" ht="18">
      <c r="A19" s="90" t="s">
        <v>32</v>
      </c>
      <c r="B19" s="47" t="s">
        <v>297</v>
      </c>
      <c r="C19" s="44"/>
      <c r="D19" s="44"/>
      <c r="E19" s="41"/>
      <c r="F19" s="41"/>
      <c r="G19" s="41"/>
      <c r="H19" s="41"/>
      <c r="I19" s="41"/>
      <c r="J19" s="41"/>
      <c r="K19" s="41"/>
      <c r="L19" s="41"/>
      <c r="M19" s="75"/>
    </row>
    <row r="20" spans="1:13" ht="57.75" customHeight="1">
      <c r="A20" s="89">
        <v>1</v>
      </c>
      <c r="B20" s="49" t="s">
        <v>758</v>
      </c>
      <c r="C20" s="44" t="s">
        <v>3</v>
      </c>
      <c r="D20" s="43" t="s">
        <v>531</v>
      </c>
      <c r="E20" s="41">
        <v>5</v>
      </c>
      <c r="F20" s="41"/>
      <c r="G20" s="41">
        <f aca="true" t="shared" si="0" ref="G20:G26">E20+F20</f>
        <v>5</v>
      </c>
      <c r="H20" s="41">
        <v>5</v>
      </c>
      <c r="I20" s="41"/>
      <c r="J20" s="41">
        <f>H20+I20</f>
        <v>5</v>
      </c>
      <c r="K20" s="41"/>
      <c r="L20" s="41"/>
      <c r="M20" s="75"/>
    </row>
    <row r="21" spans="1:13" ht="36">
      <c r="A21" s="89">
        <v>2</v>
      </c>
      <c r="B21" s="49" t="s">
        <v>757</v>
      </c>
      <c r="C21" s="44" t="s">
        <v>3</v>
      </c>
      <c r="D21" s="43" t="s">
        <v>531</v>
      </c>
      <c r="E21" s="41">
        <v>1</v>
      </c>
      <c r="F21" s="41"/>
      <c r="G21" s="41">
        <f t="shared" si="0"/>
        <v>1</v>
      </c>
      <c r="H21" s="41">
        <v>2</v>
      </c>
      <c r="I21" s="41"/>
      <c r="J21" s="41">
        <f>H21+I21</f>
        <v>2</v>
      </c>
      <c r="K21" s="41">
        <v>1</v>
      </c>
      <c r="L21" s="41"/>
      <c r="M21" s="75">
        <v>1</v>
      </c>
    </row>
    <row r="22" spans="1:13" ht="36">
      <c r="A22" s="89">
        <v>3</v>
      </c>
      <c r="B22" s="49" t="s">
        <v>756</v>
      </c>
      <c r="C22" s="44" t="s">
        <v>3</v>
      </c>
      <c r="D22" s="43" t="s">
        <v>721</v>
      </c>
      <c r="E22" s="41">
        <v>5</v>
      </c>
      <c r="F22" s="41"/>
      <c r="G22" s="41">
        <f t="shared" si="0"/>
        <v>5</v>
      </c>
      <c r="H22" s="41">
        <v>1</v>
      </c>
      <c r="I22" s="41"/>
      <c r="J22" s="41">
        <f>H22+I22</f>
        <v>1</v>
      </c>
      <c r="K22" s="41">
        <f>H22-E22</f>
        <v>-4</v>
      </c>
      <c r="L22" s="41"/>
      <c r="M22" s="75">
        <f>K22+L22</f>
        <v>-4</v>
      </c>
    </row>
    <row r="23" spans="1:13" ht="36">
      <c r="A23" s="89">
        <v>4</v>
      </c>
      <c r="B23" s="49" t="s">
        <v>755</v>
      </c>
      <c r="C23" s="44" t="s">
        <v>3</v>
      </c>
      <c r="D23" s="43" t="s">
        <v>721</v>
      </c>
      <c r="E23" s="41">
        <v>1</v>
      </c>
      <c r="F23" s="41"/>
      <c r="G23" s="41">
        <f t="shared" si="0"/>
        <v>1</v>
      </c>
      <c r="H23" s="41"/>
      <c r="I23" s="41"/>
      <c r="J23" s="41"/>
      <c r="K23" s="41">
        <f>H23-E23</f>
        <v>-1</v>
      </c>
      <c r="L23" s="41"/>
      <c r="M23" s="75">
        <f>K23+L23</f>
        <v>-1</v>
      </c>
    </row>
    <row r="24" spans="1:13" ht="36">
      <c r="A24" s="89">
        <v>5</v>
      </c>
      <c r="B24" s="49" t="s">
        <v>754</v>
      </c>
      <c r="C24" s="44" t="s">
        <v>3</v>
      </c>
      <c r="D24" s="43" t="s">
        <v>531</v>
      </c>
      <c r="E24" s="41">
        <v>50</v>
      </c>
      <c r="F24" s="41"/>
      <c r="G24" s="41">
        <f t="shared" si="0"/>
        <v>50</v>
      </c>
      <c r="H24" s="41">
        <v>50</v>
      </c>
      <c r="I24" s="41"/>
      <c r="J24" s="41">
        <f>H24+I24</f>
        <v>50</v>
      </c>
      <c r="K24" s="41"/>
      <c r="L24" s="41"/>
      <c r="M24" s="75"/>
    </row>
    <row r="25" spans="1:13" ht="36">
      <c r="A25" s="89">
        <v>6</v>
      </c>
      <c r="B25" s="49" t="s">
        <v>753</v>
      </c>
      <c r="C25" s="44" t="s">
        <v>3</v>
      </c>
      <c r="D25" s="43" t="s">
        <v>750</v>
      </c>
      <c r="E25" s="41">
        <v>1</v>
      </c>
      <c r="F25" s="41"/>
      <c r="G25" s="41">
        <f t="shared" si="0"/>
        <v>1</v>
      </c>
      <c r="H25" s="41"/>
      <c r="I25" s="41"/>
      <c r="J25" s="41"/>
      <c r="K25" s="41">
        <f>H25-E25</f>
        <v>-1</v>
      </c>
      <c r="L25" s="41"/>
      <c r="M25" s="75">
        <f>K25+L25</f>
        <v>-1</v>
      </c>
    </row>
    <row r="26" spans="1:13" ht="54">
      <c r="A26" s="89">
        <v>7</v>
      </c>
      <c r="B26" s="49" t="s">
        <v>752</v>
      </c>
      <c r="C26" s="44" t="s">
        <v>751</v>
      </c>
      <c r="D26" s="43" t="s">
        <v>750</v>
      </c>
      <c r="E26" s="41">
        <v>1.6</v>
      </c>
      <c r="F26" s="41"/>
      <c r="G26" s="41">
        <f t="shared" si="0"/>
        <v>1.6</v>
      </c>
      <c r="H26" s="41">
        <v>1.6</v>
      </c>
      <c r="I26" s="41"/>
      <c r="J26" s="41">
        <f>H26+I26</f>
        <v>1.6</v>
      </c>
      <c r="K26" s="41"/>
      <c r="L26" s="41"/>
      <c r="M26" s="75"/>
    </row>
    <row r="27" spans="1:13" ht="18">
      <c r="A27" s="90" t="s">
        <v>37</v>
      </c>
      <c r="B27" s="47" t="s">
        <v>288</v>
      </c>
      <c r="C27" s="44"/>
      <c r="D27" s="44"/>
      <c r="E27" s="41"/>
      <c r="F27" s="41"/>
      <c r="G27" s="41"/>
      <c r="H27" s="41"/>
      <c r="I27" s="41"/>
      <c r="J27" s="41"/>
      <c r="K27" s="41"/>
      <c r="L27" s="41"/>
      <c r="M27" s="75"/>
    </row>
    <row r="28" spans="1:13" ht="36">
      <c r="A28" s="89">
        <v>1</v>
      </c>
      <c r="B28" s="49" t="s">
        <v>88</v>
      </c>
      <c r="C28" s="44" t="s">
        <v>6</v>
      </c>
      <c r="D28" s="43" t="s">
        <v>531</v>
      </c>
      <c r="E28" s="41">
        <v>7565.5</v>
      </c>
      <c r="F28" s="41"/>
      <c r="G28" s="41">
        <f>E28+F28</f>
        <v>7565.5</v>
      </c>
      <c r="H28" s="41">
        <v>7565.5</v>
      </c>
      <c r="I28" s="41"/>
      <c r="J28" s="41">
        <f aca="true" t="shared" si="1" ref="J28:J34">H28+I28</f>
        <v>7565.5</v>
      </c>
      <c r="K28" s="41"/>
      <c r="L28" s="41"/>
      <c r="M28" s="75"/>
    </row>
    <row r="29" spans="1:13" ht="36">
      <c r="A29" s="89">
        <v>2</v>
      </c>
      <c r="B29" s="49" t="s">
        <v>749</v>
      </c>
      <c r="C29" s="44" t="s">
        <v>4</v>
      </c>
      <c r="D29" s="43" t="s">
        <v>531</v>
      </c>
      <c r="E29" s="41">
        <v>30.2</v>
      </c>
      <c r="F29" s="41"/>
      <c r="G29" s="41">
        <f>E29+F29</f>
        <v>30.2</v>
      </c>
      <c r="H29" s="41">
        <v>31.4</v>
      </c>
      <c r="I29" s="41"/>
      <c r="J29" s="41">
        <f t="shared" si="1"/>
        <v>31.4</v>
      </c>
      <c r="K29" s="41">
        <f>H29-E29</f>
        <v>1.1999999999999993</v>
      </c>
      <c r="L29" s="41"/>
      <c r="M29" s="75"/>
    </row>
    <row r="30" spans="1:13" ht="36">
      <c r="A30" s="89">
        <v>3</v>
      </c>
      <c r="B30" s="49" t="s">
        <v>748</v>
      </c>
      <c r="C30" s="44" t="s">
        <v>4</v>
      </c>
      <c r="D30" s="43" t="s">
        <v>531</v>
      </c>
      <c r="E30" s="41">
        <v>55.7</v>
      </c>
      <c r="F30" s="41"/>
      <c r="G30" s="41">
        <f>E30+F30</f>
        <v>55.7</v>
      </c>
      <c r="H30" s="41">
        <v>54.3</v>
      </c>
      <c r="I30" s="41"/>
      <c r="J30" s="41">
        <f t="shared" si="1"/>
        <v>54.3</v>
      </c>
      <c r="K30" s="41">
        <f>H30-E30</f>
        <v>-1.4000000000000057</v>
      </c>
      <c r="L30" s="41"/>
      <c r="M30" s="75"/>
    </row>
    <row r="31" spans="1:13" ht="51" customHeight="1">
      <c r="A31" s="89">
        <v>4</v>
      </c>
      <c r="B31" s="49" t="s">
        <v>747</v>
      </c>
      <c r="C31" s="44" t="s">
        <v>4</v>
      </c>
      <c r="D31" s="43" t="s">
        <v>531</v>
      </c>
      <c r="E31" s="41">
        <v>293.6</v>
      </c>
      <c r="F31" s="41"/>
      <c r="G31" s="41">
        <f>E31+F31</f>
        <v>293.6</v>
      </c>
      <c r="H31" s="41">
        <v>293.6</v>
      </c>
      <c r="I31" s="41"/>
      <c r="J31" s="41">
        <f t="shared" si="1"/>
        <v>293.6</v>
      </c>
      <c r="K31" s="41"/>
      <c r="L31" s="41"/>
      <c r="M31" s="75"/>
    </row>
    <row r="32" spans="1:13" ht="54">
      <c r="A32" s="89">
        <v>5</v>
      </c>
      <c r="B32" s="49" t="s">
        <v>746</v>
      </c>
      <c r="C32" s="44" t="s">
        <v>4</v>
      </c>
      <c r="D32" s="43" t="s">
        <v>531</v>
      </c>
      <c r="E32" s="41">
        <v>441.8</v>
      </c>
      <c r="F32" s="41"/>
      <c r="G32" s="41">
        <f>E32+F32</f>
        <v>441.8</v>
      </c>
      <c r="H32" s="41">
        <v>441.8</v>
      </c>
      <c r="I32" s="41"/>
      <c r="J32" s="41">
        <f t="shared" si="1"/>
        <v>441.8</v>
      </c>
      <c r="K32" s="41"/>
      <c r="L32" s="41"/>
      <c r="M32" s="75"/>
    </row>
    <row r="33" spans="1:13" ht="36">
      <c r="A33" s="89">
        <v>6</v>
      </c>
      <c r="B33" s="49" t="s">
        <v>745</v>
      </c>
      <c r="C33" s="44" t="s">
        <v>4</v>
      </c>
      <c r="D33" s="43" t="s">
        <v>531</v>
      </c>
      <c r="E33" s="41">
        <v>45.9</v>
      </c>
      <c r="F33" s="41"/>
      <c r="G33" s="41">
        <v>45.9</v>
      </c>
      <c r="H33" s="41">
        <v>48.3</v>
      </c>
      <c r="I33" s="41"/>
      <c r="J33" s="41">
        <f t="shared" si="1"/>
        <v>48.3</v>
      </c>
      <c r="K33" s="41">
        <f>H33-E33</f>
        <v>2.3999999999999986</v>
      </c>
      <c r="L33" s="41"/>
      <c r="M33" s="75"/>
    </row>
    <row r="34" spans="1:13" ht="41.25" customHeight="1">
      <c r="A34" s="89">
        <v>7</v>
      </c>
      <c r="B34" s="49" t="s">
        <v>744</v>
      </c>
      <c r="C34" s="44" t="s">
        <v>4</v>
      </c>
      <c r="D34" s="43" t="s">
        <v>531</v>
      </c>
      <c r="E34" s="41">
        <v>111.4</v>
      </c>
      <c r="F34" s="41"/>
      <c r="G34" s="41">
        <v>111.4</v>
      </c>
      <c r="H34" s="41">
        <v>109.2</v>
      </c>
      <c r="I34" s="41"/>
      <c r="J34" s="41">
        <f t="shared" si="1"/>
        <v>109.2</v>
      </c>
      <c r="K34" s="41">
        <f>H34-E34</f>
        <v>-2.200000000000003</v>
      </c>
      <c r="L34" s="41"/>
      <c r="M34" s="75"/>
    </row>
    <row r="35" spans="1:13" ht="18">
      <c r="A35" s="90" t="s">
        <v>41</v>
      </c>
      <c r="B35" s="47" t="s">
        <v>7</v>
      </c>
      <c r="C35" s="44"/>
      <c r="D35" s="44"/>
      <c r="E35" s="41"/>
      <c r="F35" s="41"/>
      <c r="G35" s="41"/>
      <c r="H35" s="41"/>
      <c r="I35" s="41"/>
      <c r="J35" s="41"/>
      <c r="K35" s="41"/>
      <c r="L35" s="41"/>
      <c r="M35" s="75"/>
    </row>
    <row r="36" spans="1:13" ht="79.5" customHeight="1">
      <c r="A36" s="89">
        <v>1</v>
      </c>
      <c r="B36" s="49" t="s">
        <v>743</v>
      </c>
      <c r="C36" s="44" t="s">
        <v>8</v>
      </c>
      <c r="D36" s="43" t="s">
        <v>531</v>
      </c>
      <c r="E36" s="41">
        <v>40</v>
      </c>
      <c r="F36" s="41"/>
      <c r="G36" s="41"/>
      <c r="H36" s="41"/>
      <c r="I36" s="41"/>
      <c r="J36" s="41"/>
      <c r="K36" s="41">
        <f>H36-E36</f>
        <v>-40</v>
      </c>
      <c r="L36" s="41"/>
      <c r="M36" s="75"/>
    </row>
    <row r="37" spans="1:13" ht="18">
      <c r="A37" s="83"/>
      <c r="B37" s="82"/>
      <c r="C37" s="80"/>
      <c r="D37" s="81"/>
      <c r="E37" s="80"/>
      <c r="F37" s="39"/>
      <c r="G37" s="79"/>
      <c r="H37" s="80"/>
      <c r="I37" s="39"/>
      <c r="J37" s="79"/>
      <c r="K37" s="79"/>
      <c r="L37" s="79"/>
      <c r="M37" s="79"/>
    </row>
    <row r="38" spans="1:13" ht="18">
      <c r="A38" s="83"/>
      <c r="B38" s="82"/>
      <c r="C38" s="80"/>
      <c r="D38" s="81"/>
      <c r="E38" s="80"/>
      <c r="F38" s="39"/>
      <c r="G38" s="79"/>
      <c r="H38" s="80"/>
      <c r="I38" s="39"/>
      <c r="J38" s="79"/>
      <c r="K38" s="79"/>
      <c r="L38" s="79"/>
      <c r="M38" s="79"/>
    </row>
    <row r="39" spans="1:13" ht="18">
      <c r="A39" s="40" t="s">
        <v>278</v>
      </c>
      <c r="D39" s="38"/>
      <c r="E39" s="303"/>
      <c r="F39" s="303"/>
      <c r="G39" s="303"/>
      <c r="H39" s="303"/>
      <c r="J39" s="39"/>
      <c r="K39" s="39"/>
      <c r="L39" s="292" t="s">
        <v>316</v>
      </c>
      <c r="M39" s="292"/>
    </row>
    <row r="40" spans="4:13" ht="18">
      <c r="D40" s="38"/>
      <c r="E40" s="293" t="s">
        <v>277</v>
      </c>
      <c r="F40" s="293"/>
      <c r="G40" s="293"/>
      <c r="H40" s="293"/>
      <c r="J40" s="39"/>
      <c r="K40" s="39"/>
      <c r="L40" s="293" t="s">
        <v>276</v>
      </c>
      <c r="M40" s="293"/>
    </row>
  </sheetData>
  <sheetProtection/>
  <mergeCells count="19">
    <mergeCell ref="E11:G11"/>
    <mergeCell ref="H11:J11"/>
    <mergeCell ref="K11:M11"/>
    <mergeCell ref="A8:D8"/>
    <mergeCell ref="F8:M8"/>
    <mergeCell ref="A1:M1"/>
    <mergeCell ref="A3:M3"/>
    <mergeCell ref="A4:M4"/>
    <mergeCell ref="A6:M6"/>
    <mergeCell ref="E39:H39"/>
    <mergeCell ref="L39:M39"/>
    <mergeCell ref="E40:H40"/>
    <mergeCell ref="L40:M40"/>
    <mergeCell ref="A9:D9"/>
    <mergeCell ref="F9:M9"/>
    <mergeCell ref="A11:A12"/>
    <mergeCell ref="B11:B12"/>
    <mergeCell ref="C11:C12"/>
    <mergeCell ref="D11:D12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0" zoomScaleNormal="70" zoomScalePageLayoutView="0" workbookViewId="0" topLeftCell="A34">
      <selection activeCell="L41" sqref="L41:M41"/>
    </sheetView>
  </sheetViews>
  <sheetFormatPr defaultColWidth="9.140625" defaultRowHeight="12.75"/>
  <cols>
    <col min="1" max="1" width="7.8515625" style="38" customWidth="1"/>
    <col min="2" max="2" width="46.8515625" style="38" customWidth="1"/>
    <col min="3" max="3" width="11.57421875" style="38" customWidth="1"/>
    <col min="4" max="4" width="23.140625" style="51" customWidth="1"/>
    <col min="5" max="5" width="14.57421875" style="38" customWidth="1"/>
    <col min="6" max="6" width="14.421875" style="38" customWidth="1"/>
    <col min="7" max="7" width="12.7109375" style="38" customWidth="1"/>
    <col min="8" max="8" width="13.8515625" style="38" customWidth="1"/>
    <col min="9" max="9" width="15.8515625" style="38" customWidth="1"/>
    <col min="10" max="11" width="12.00390625" style="38" customWidth="1"/>
    <col min="12" max="12" width="14.8515625" style="38" customWidth="1"/>
    <col min="13" max="13" width="11.28125" style="38" customWidth="1"/>
    <col min="14" max="16384" width="9.140625" style="38" customWidth="1"/>
  </cols>
  <sheetData>
    <row r="1" spans="1:13" ht="34.5" customHeight="1">
      <c r="A1" s="301" t="s">
        <v>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3" spans="1:13" ht="18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18">
      <c r="A6" s="294" t="s">
        <v>160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8" spans="1:13" ht="18">
      <c r="A8" s="308">
        <v>1006060</v>
      </c>
      <c r="B8" s="308"/>
      <c r="C8" s="308"/>
      <c r="D8" s="308"/>
      <c r="F8" s="309" t="s">
        <v>792</v>
      </c>
      <c r="G8" s="310"/>
      <c r="H8" s="310"/>
      <c r="I8" s="310"/>
      <c r="J8" s="310"/>
      <c r="K8" s="310"/>
      <c r="L8" s="310"/>
      <c r="M8" s="310"/>
    </row>
    <row r="9" spans="1:13" ht="18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1" spans="1:13" ht="54" customHeight="1">
      <c r="A11" s="295" t="s">
        <v>312</v>
      </c>
      <c r="B11" s="295" t="s">
        <v>311</v>
      </c>
      <c r="C11" s="295" t="s">
        <v>310</v>
      </c>
      <c r="D11" s="295" t="s">
        <v>309</v>
      </c>
      <c r="E11" s="295" t="s">
        <v>308</v>
      </c>
      <c r="F11" s="295"/>
      <c r="G11" s="295"/>
      <c r="H11" s="295" t="s">
        <v>307</v>
      </c>
      <c r="I11" s="295"/>
      <c r="J11" s="295"/>
      <c r="K11" s="295" t="s">
        <v>306</v>
      </c>
      <c r="L11" s="295"/>
      <c r="M11" s="295"/>
    </row>
    <row r="12" spans="1:13" ht="36">
      <c r="A12" s="29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43" t="s">
        <v>303</v>
      </c>
    </row>
    <row r="13" spans="1:13" ht="18">
      <c r="A13" s="55" t="s">
        <v>973</v>
      </c>
      <c r="B13" s="47" t="s">
        <v>302</v>
      </c>
      <c r="C13" s="44"/>
      <c r="D13" s="44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8">
      <c r="A14" s="44">
        <v>1</v>
      </c>
      <c r="B14" s="49" t="s">
        <v>791</v>
      </c>
      <c r="C14" s="44" t="s">
        <v>3</v>
      </c>
      <c r="D14" s="43" t="s">
        <v>739</v>
      </c>
      <c r="E14" s="41">
        <v>4291</v>
      </c>
      <c r="F14" s="41"/>
      <c r="G14" s="41">
        <f>E14+F14</f>
        <v>4291</v>
      </c>
      <c r="H14" s="41">
        <v>4291</v>
      </c>
      <c r="I14" s="41"/>
      <c r="J14" s="41">
        <f>H14+I14</f>
        <v>4291</v>
      </c>
      <c r="K14" s="41"/>
      <c r="L14" s="41"/>
      <c r="M14" s="41"/>
    </row>
    <row r="15" spans="1:13" ht="36">
      <c r="A15" s="44">
        <v>2</v>
      </c>
      <c r="B15" s="49" t="s">
        <v>790</v>
      </c>
      <c r="C15" s="44" t="s">
        <v>3</v>
      </c>
      <c r="D15" s="43" t="s">
        <v>789</v>
      </c>
      <c r="E15" s="41">
        <v>26</v>
      </c>
      <c r="F15" s="41"/>
      <c r="G15" s="41">
        <f>E15+F15</f>
        <v>26</v>
      </c>
      <c r="H15" s="41">
        <v>26</v>
      </c>
      <c r="I15" s="41"/>
      <c r="J15" s="41">
        <f>H15+I15</f>
        <v>26</v>
      </c>
      <c r="K15" s="41"/>
      <c r="L15" s="41"/>
      <c r="M15" s="41"/>
    </row>
    <row r="16" spans="1:13" ht="54">
      <c r="A16" s="44">
        <v>3</v>
      </c>
      <c r="B16" s="49" t="s">
        <v>788</v>
      </c>
      <c r="C16" s="44" t="s">
        <v>3</v>
      </c>
      <c r="D16" s="43" t="s">
        <v>767</v>
      </c>
      <c r="E16" s="41">
        <v>387</v>
      </c>
      <c r="F16" s="41"/>
      <c r="G16" s="41">
        <f>E16+F16</f>
        <v>387</v>
      </c>
      <c r="H16" s="41">
        <v>387</v>
      </c>
      <c r="I16" s="41"/>
      <c r="J16" s="41">
        <f>H16+I16</f>
        <v>387</v>
      </c>
      <c r="K16" s="41"/>
      <c r="L16" s="41"/>
      <c r="M16" s="41"/>
    </row>
    <row r="17" spans="1:13" ht="54">
      <c r="A17" s="44">
        <v>4</v>
      </c>
      <c r="B17" s="49" t="s">
        <v>787</v>
      </c>
      <c r="C17" s="44" t="s">
        <v>773</v>
      </c>
      <c r="D17" s="43" t="s">
        <v>767</v>
      </c>
      <c r="E17" s="41">
        <v>300</v>
      </c>
      <c r="F17" s="41"/>
      <c r="G17" s="41">
        <v>300</v>
      </c>
      <c r="H17" s="41">
        <v>300</v>
      </c>
      <c r="I17" s="41"/>
      <c r="J17" s="41">
        <v>300</v>
      </c>
      <c r="K17" s="41"/>
      <c r="L17" s="41"/>
      <c r="M17" s="41"/>
    </row>
    <row r="18" spans="1:13" ht="54">
      <c r="A18" s="44">
        <v>5</v>
      </c>
      <c r="B18" s="49" t="s">
        <v>786</v>
      </c>
      <c r="C18" s="44" t="s">
        <v>773</v>
      </c>
      <c r="D18" s="43" t="s">
        <v>767</v>
      </c>
      <c r="E18" s="41">
        <v>4478.5</v>
      </c>
      <c r="F18" s="41"/>
      <c r="G18" s="41">
        <v>4478.5</v>
      </c>
      <c r="H18" s="41">
        <v>4476.9</v>
      </c>
      <c r="I18" s="41"/>
      <c r="J18" s="41">
        <v>4476.9</v>
      </c>
      <c r="K18" s="41">
        <v>-1.6</v>
      </c>
      <c r="L18" s="41"/>
      <c r="M18" s="41">
        <v>-1.6</v>
      </c>
    </row>
    <row r="19" spans="1:13" ht="54">
      <c r="A19" s="44">
        <v>6</v>
      </c>
      <c r="B19" s="49" t="s">
        <v>785</v>
      </c>
      <c r="C19" s="44" t="s">
        <v>773</v>
      </c>
      <c r="D19" s="43" t="s">
        <v>767</v>
      </c>
      <c r="E19" s="41">
        <v>5185</v>
      </c>
      <c r="F19" s="41"/>
      <c r="G19" s="41">
        <v>5185</v>
      </c>
      <c r="H19" s="41">
        <v>5185</v>
      </c>
      <c r="I19" s="41"/>
      <c r="J19" s="41">
        <v>5185</v>
      </c>
      <c r="K19" s="41"/>
      <c r="L19" s="41"/>
      <c r="M19" s="41"/>
    </row>
    <row r="20" spans="1:13" ht="54">
      <c r="A20" s="44">
        <v>7</v>
      </c>
      <c r="B20" s="49" t="s">
        <v>784</v>
      </c>
      <c r="C20" s="44" t="s">
        <v>773</v>
      </c>
      <c r="D20" s="43" t="s">
        <v>767</v>
      </c>
      <c r="E20" s="41">
        <v>100</v>
      </c>
      <c r="F20" s="41"/>
      <c r="G20" s="41">
        <v>100</v>
      </c>
      <c r="H20" s="41">
        <v>99.9</v>
      </c>
      <c r="I20" s="41"/>
      <c r="J20" s="41">
        <v>99.9</v>
      </c>
      <c r="K20" s="41">
        <v>-0.1</v>
      </c>
      <c r="L20" s="41"/>
      <c r="M20" s="41">
        <v>-0.1</v>
      </c>
    </row>
    <row r="21" spans="1:13" ht="18">
      <c r="A21" s="55" t="s">
        <v>32</v>
      </c>
      <c r="B21" s="47" t="s">
        <v>297</v>
      </c>
      <c r="C21" s="44"/>
      <c r="D21" s="44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54">
      <c r="A22" s="44">
        <v>1</v>
      </c>
      <c r="B22" s="49" t="s">
        <v>783</v>
      </c>
      <c r="C22" s="44" t="s">
        <v>504</v>
      </c>
      <c r="D22" s="43" t="s">
        <v>767</v>
      </c>
      <c r="E22" s="41">
        <v>8007.4</v>
      </c>
      <c r="F22" s="41">
        <v>1022.6</v>
      </c>
      <c r="G22" s="41">
        <f>E22+F22</f>
        <v>9030</v>
      </c>
      <c r="H22" s="41">
        <v>8027.9</v>
      </c>
      <c r="I22" s="41">
        <v>1024.9</v>
      </c>
      <c r="J22" s="41">
        <f>H22+I22</f>
        <v>9052.8</v>
      </c>
      <c r="K22" s="41">
        <f aca="true" t="shared" si="0" ref="K22:L25">H22-E22</f>
        <v>20.5</v>
      </c>
      <c r="L22" s="41">
        <f t="shared" si="0"/>
        <v>2.300000000000068</v>
      </c>
      <c r="M22" s="41">
        <f>K22+L22</f>
        <v>22.800000000000068</v>
      </c>
    </row>
    <row r="23" spans="1:13" ht="54">
      <c r="A23" s="44">
        <v>2</v>
      </c>
      <c r="B23" s="49" t="s">
        <v>782</v>
      </c>
      <c r="C23" s="44" t="s">
        <v>504</v>
      </c>
      <c r="D23" s="43" t="s">
        <v>767</v>
      </c>
      <c r="E23" s="41">
        <v>763.7</v>
      </c>
      <c r="F23" s="41">
        <v>70.8</v>
      </c>
      <c r="G23" s="41">
        <f>E23+F23</f>
        <v>834.5</v>
      </c>
      <c r="H23" s="41">
        <v>763.3</v>
      </c>
      <c r="I23" s="41">
        <v>71.5</v>
      </c>
      <c r="J23" s="41">
        <f>H23+I23</f>
        <v>834.8</v>
      </c>
      <c r="K23" s="41">
        <f t="shared" si="0"/>
        <v>-0.40000000000009095</v>
      </c>
      <c r="L23" s="41">
        <f t="shared" si="0"/>
        <v>0.7000000000000028</v>
      </c>
      <c r="M23" s="41">
        <f>K23+L23</f>
        <v>0.2999999999999119</v>
      </c>
    </row>
    <row r="24" spans="1:13" ht="54">
      <c r="A24" s="44">
        <v>3</v>
      </c>
      <c r="B24" s="49" t="s">
        <v>781</v>
      </c>
      <c r="C24" s="44" t="s">
        <v>504</v>
      </c>
      <c r="D24" s="43" t="s">
        <v>767</v>
      </c>
      <c r="E24" s="41">
        <v>159</v>
      </c>
      <c r="F24" s="41">
        <v>73.8</v>
      </c>
      <c r="G24" s="41">
        <f>E24+F24</f>
        <v>232.8</v>
      </c>
      <c r="H24" s="41">
        <v>160.6</v>
      </c>
      <c r="I24" s="41">
        <v>74.2</v>
      </c>
      <c r="J24" s="41">
        <f>H24+I24</f>
        <v>234.8</v>
      </c>
      <c r="K24" s="41">
        <f t="shared" si="0"/>
        <v>1.5999999999999943</v>
      </c>
      <c r="L24" s="41">
        <f t="shared" si="0"/>
        <v>0.4000000000000057</v>
      </c>
      <c r="M24" s="41">
        <f>K24+L24</f>
        <v>2</v>
      </c>
    </row>
    <row r="25" spans="1:13" ht="54">
      <c r="A25" s="44">
        <v>4</v>
      </c>
      <c r="B25" s="49" t="s">
        <v>780</v>
      </c>
      <c r="C25" s="44" t="s">
        <v>3</v>
      </c>
      <c r="D25" s="43" t="s">
        <v>767</v>
      </c>
      <c r="E25" s="41">
        <v>158</v>
      </c>
      <c r="F25" s="41">
        <v>130</v>
      </c>
      <c r="G25" s="41">
        <f>E25+F25</f>
        <v>288</v>
      </c>
      <c r="H25" s="41">
        <v>228</v>
      </c>
      <c r="I25" s="41">
        <v>128</v>
      </c>
      <c r="J25" s="41">
        <f>H25+I25</f>
        <v>356</v>
      </c>
      <c r="K25" s="41">
        <f t="shared" si="0"/>
        <v>70</v>
      </c>
      <c r="L25" s="41">
        <f t="shared" si="0"/>
        <v>-2</v>
      </c>
      <c r="M25" s="41">
        <f>K25+L25</f>
        <v>68</v>
      </c>
    </row>
    <row r="26" spans="1:13" ht="54">
      <c r="A26" s="44">
        <v>5</v>
      </c>
      <c r="B26" s="49" t="s">
        <v>779</v>
      </c>
      <c r="C26" s="44" t="s">
        <v>243</v>
      </c>
      <c r="D26" s="43" t="s">
        <v>767</v>
      </c>
      <c r="E26" s="41">
        <v>48</v>
      </c>
      <c r="F26" s="41"/>
      <c r="G26" s="41">
        <f>E26+F26</f>
        <v>48</v>
      </c>
      <c r="H26" s="41">
        <v>45</v>
      </c>
      <c r="I26" s="41"/>
      <c r="J26" s="41">
        <v>45</v>
      </c>
      <c r="K26" s="41">
        <f>H26-E26</f>
        <v>-3</v>
      </c>
      <c r="L26" s="41"/>
      <c r="M26" s="41">
        <f>K26+L26</f>
        <v>-3</v>
      </c>
    </row>
    <row r="27" spans="1:13" ht="54">
      <c r="A27" s="44">
        <v>6</v>
      </c>
      <c r="B27" s="49" t="s">
        <v>778</v>
      </c>
      <c r="C27" s="44" t="s">
        <v>3</v>
      </c>
      <c r="D27" s="43" t="s">
        <v>767</v>
      </c>
      <c r="E27" s="41">
        <v>21</v>
      </c>
      <c r="F27" s="41"/>
      <c r="G27" s="41">
        <v>21</v>
      </c>
      <c r="H27" s="41">
        <v>19</v>
      </c>
      <c r="I27" s="41"/>
      <c r="J27" s="41">
        <v>19</v>
      </c>
      <c r="K27" s="41">
        <v>-2</v>
      </c>
      <c r="L27" s="41"/>
      <c r="M27" s="41">
        <v>-2</v>
      </c>
    </row>
    <row r="28" spans="1:13" ht="54">
      <c r="A28" s="44">
        <v>7</v>
      </c>
      <c r="B28" s="49" t="s">
        <v>777</v>
      </c>
      <c r="C28" s="44" t="s">
        <v>243</v>
      </c>
      <c r="D28" s="43" t="s">
        <v>767</v>
      </c>
      <c r="E28" s="41">
        <v>48</v>
      </c>
      <c r="F28" s="41"/>
      <c r="G28" s="41">
        <v>48</v>
      </c>
      <c r="H28" s="41">
        <v>45</v>
      </c>
      <c r="I28" s="41"/>
      <c r="J28" s="41">
        <v>45</v>
      </c>
      <c r="K28" s="41">
        <v>-3</v>
      </c>
      <c r="L28" s="41"/>
      <c r="M28" s="41">
        <v>-3</v>
      </c>
    </row>
    <row r="29" spans="1:13" ht="18">
      <c r="A29" s="55" t="s">
        <v>37</v>
      </c>
      <c r="B29" s="47" t="s">
        <v>288</v>
      </c>
      <c r="C29" s="44"/>
      <c r="D29" s="44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54">
      <c r="A30" s="44">
        <v>1</v>
      </c>
      <c r="B30" s="49" t="s">
        <v>776</v>
      </c>
      <c r="C30" s="44" t="s">
        <v>751</v>
      </c>
      <c r="D30" s="43" t="s">
        <v>767</v>
      </c>
      <c r="E30" s="41">
        <v>20</v>
      </c>
      <c r="F30" s="41"/>
      <c r="G30" s="41">
        <v>20</v>
      </c>
      <c r="H30" s="41">
        <v>20</v>
      </c>
      <c r="I30" s="41"/>
      <c r="J30" s="41">
        <v>20</v>
      </c>
      <c r="K30" s="41"/>
      <c r="L30" s="41"/>
      <c r="M30" s="41"/>
    </row>
    <row r="31" spans="1:13" ht="61.5" customHeight="1">
      <c r="A31" s="44">
        <v>2</v>
      </c>
      <c r="B31" s="49" t="s">
        <v>775</v>
      </c>
      <c r="C31" s="44" t="s">
        <v>773</v>
      </c>
      <c r="D31" s="43" t="s">
        <v>767</v>
      </c>
      <c r="E31" s="41">
        <v>213.3</v>
      </c>
      <c r="F31" s="41"/>
      <c r="G31" s="41">
        <v>213.3</v>
      </c>
      <c r="H31" s="41">
        <v>235.6</v>
      </c>
      <c r="I31" s="41"/>
      <c r="J31" s="41">
        <v>235.6</v>
      </c>
      <c r="K31" s="41">
        <f>H31-E31</f>
        <v>22.299999999999983</v>
      </c>
      <c r="L31" s="41"/>
      <c r="M31" s="41">
        <v>22.3</v>
      </c>
    </row>
    <row r="32" spans="1:13" ht="54">
      <c r="A32" s="44">
        <v>3</v>
      </c>
      <c r="B32" s="49" t="s">
        <v>774</v>
      </c>
      <c r="C32" s="44" t="s">
        <v>773</v>
      </c>
      <c r="D32" s="43" t="s">
        <v>767</v>
      </c>
      <c r="E32" s="41">
        <v>6.3</v>
      </c>
      <c r="F32" s="41"/>
      <c r="G32" s="41">
        <v>6.3</v>
      </c>
      <c r="H32" s="41">
        <v>6.7</v>
      </c>
      <c r="I32" s="41"/>
      <c r="J32" s="41">
        <v>6.7</v>
      </c>
      <c r="K32" s="41">
        <f>H32-E32</f>
        <v>0.40000000000000036</v>
      </c>
      <c r="L32" s="41"/>
      <c r="M32" s="41">
        <v>0.4</v>
      </c>
    </row>
    <row r="33" spans="1:13" ht="18">
      <c r="A33" s="55" t="s">
        <v>41</v>
      </c>
      <c r="B33" s="47" t="s">
        <v>7</v>
      </c>
      <c r="C33" s="44"/>
      <c r="D33" s="44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54.75" customHeight="1">
      <c r="A34" s="44">
        <v>1</v>
      </c>
      <c r="B34" s="49" t="s">
        <v>772</v>
      </c>
      <c r="C34" s="44" t="s">
        <v>8</v>
      </c>
      <c r="D34" s="43" t="s">
        <v>767</v>
      </c>
      <c r="E34" s="41">
        <v>85</v>
      </c>
      <c r="F34" s="41"/>
      <c r="G34" s="41"/>
      <c r="H34" s="41">
        <v>85</v>
      </c>
      <c r="I34" s="41"/>
      <c r="J34" s="41"/>
      <c r="K34" s="41"/>
      <c r="L34" s="41"/>
      <c r="M34" s="41"/>
    </row>
    <row r="35" spans="1:13" ht="54">
      <c r="A35" s="44">
        <v>2</v>
      </c>
      <c r="B35" s="49" t="s">
        <v>771</v>
      </c>
      <c r="C35" s="44" t="s">
        <v>8</v>
      </c>
      <c r="D35" s="43" t="s">
        <v>767</v>
      </c>
      <c r="E35" s="41">
        <v>100</v>
      </c>
      <c r="F35" s="41"/>
      <c r="G35" s="41"/>
      <c r="H35" s="41">
        <v>100</v>
      </c>
      <c r="I35" s="41"/>
      <c r="J35" s="41"/>
      <c r="K35" s="41"/>
      <c r="L35" s="41"/>
      <c r="M35" s="41"/>
    </row>
    <row r="36" spans="1:13" ht="54">
      <c r="A36" s="44">
        <v>3</v>
      </c>
      <c r="B36" s="49" t="s">
        <v>770</v>
      </c>
      <c r="C36" s="44" t="s">
        <v>8</v>
      </c>
      <c r="D36" s="43" t="s">
        <v>767</v>
      </c>
      <c r="E36" s="41">
        <v>100</v>
      </c>
      <c r="F36" s="41"/>
      <c r="G36" s="41"/>
      <c r="H36" s="41">
        <v>100</v>
      </c>
      <c r="I36" s="41"/>
      <c r="J36" s="41"/>
      <c r="K36" s="41"/>
      <c r="L36" s="41"/>
      <c r="M36" s="41"/>
    </row>
    <row r="37" spans="1:13" ht="54">
      <c r="A37" s="44">
        <v>4</v>
      </c>
      <c r="B37" s="49" t="s">
        <v>769</v>
      </c>
      <c r="C37" s="44" t="s">
        <v>8</v>
      </c>
      <c r="D37" s="43" t="s">
        <v>767</v>
      </c>
      <c r="E37" s="41">
        <v>100</v>
      </c>
      <c r="F37" s="41"/>
      <c r="G37" s="41"/>
      <c r="H37" s="41">
        <v>100</v>
      </c>
      <c r="I37" s="41"/>
      <c r="J37" s="41"/>
      <c r="K37" s="41"/>
      <c r="L37" s="41"/>
      <c r="M37" s="41"/>
    </row>
    <row r="38" spans="1:13" ht="108">
      <c r="A38" s="44">
        <v>5</v>
      </c>
      <c r="B38" s="49" t="s">
        <v>768</v>
      </c>
      <c r="C38" s="44" t="s">
        <v>8</v>
      </c>
      <c r="D38" s="43" t="s">
        <v>767</v>
      </c>
      <c r="E38" s="41">
        <v>100</v>
      </c>
      <c r="F38" s="41"/>
      <c r="G38" s="41"/>
      <c r="H38" s="41"/>
      <c r="I38" s="41"/>
      <c r="J38" s="41"/>
      <c r="K38" s="41">
        <v>-100</v>
      </c>
      <c r="L38" s="41"/>
      <c r="M38" s="41"/>
    </row>
    <row r="39" spans="1:13" ht="18">
      <c r="A39" s="83"/>
      <c r="B39" s="82"/>
      <c r="C39" s="80"/>
      <c r="D39" s="81"/>
      <c r="E39" s="80"/>
      <c r="F39" s="39"/>
      <c r="G39" s="79"/>
      <c r="H39" s="80"/>
      <c r="I39" s="39"/>
      <c r="J39" s="79"/>
      <c r="K39" s="79"/>
      <c r="L39" s="79"/>
      <c r="M39" s="79"/>
    </row>
    <row r="40" spans="1:13" ht="18">
      <c r="A40" s="83"/>
      <c r="B40" s="82"/>
      <c r="C40" s="80"/>
      <c r="D40" s="81"/>
      <c r="E40" s="80"/>
      <c r="F40" s="39"/>
      <c r="G40" s="79"/>
      <c r="H40" s="80"/>
      <c r="I40" s="39"/>
      <c r="J40" s="79"/>
      <c r="K40" s="79"/>
      <c r="L40" s="79"/>
      <c r="M40" s="79"/>
    </row>
    <row r="41" spans="1:13" ht="18">
      <c r="A41" s="40" t="s">
        <v>278</v>
      </c>
      <c r="D41" s="38"/>
      <c r="E41" s="291"/>
      <c r="F41" s="291"/>
      <c r="G41" s="291"/>
      <c r="J41" s="39"/>
      <c r="K41" s="39"/>
      <c r="L41" s="292" t="s">
        <v>316</v>
      </c>
      <c r="M41" s="292"/>
    </row>
    <row r="42" spans="4:13" ht="18">
      <c r="D42" s="38"/>
      <c r="E42" s="293" t="s">
        <v>277</v>
      </c>
      <c r="F42" s="293"/>
      <c r="G42" s="293"/>
      <c r="J42" s="39"/>
      <c r="K42" s="39"/>
      <c r="L42" s="293" t="s">
        <v>276</v>
      </c>
      <c r="M42" s="293"/>
    </row>
  </sheetData>
  <sheetProtection/>
  <mergeCells count="19">
    <mergeCell ref="E11:G11"/>
    <mergeCell ref="H11:J11"/>
    <mergeCell ref="K11:M11"/>
    <mergeCell ref="A8:D8"/>
    <mergeCell ref="F8:M8"/>
    <mergeCell ref="A1:M1"/>
    <mergeCell ref="A3:M3"/>
    <mergeCell ref="A4:M4"/>
    <mergeCell ref="A6:M6"/>
    <mergeCell ref="E41:G41"/>
    <mergeCell ref="L41:M41"/>
    <mergeCell ref="E42:G42"/>
    <mergeCell ref="L42:M42"/>
    <mergeCell ref="A9:D9"/>
    <mergeCell ref="F9:M9"/>
    <mergeCell ref="A11:A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0" zoomScaleNormal="70" zoomScalePageLayoutView="0" workbookViewId="0" topLeftCell="A1">
      <selection activeCell="K44" sqref="K44"/>
    </sheetView>
  </sheetViews>
  <sheetFormatPr defaultColWidth="9.140625" defaultRowHeight="12.75"/>
  <cols>
    <col min="1" max="1" width="7.8515625" style="38" customWidth="1"/>
    <col min="2" max="2" width="43.57421875" style="38" customWidth="1"/>
    <col min="3" max="3" width="11.57421875" style="38" customWidth="1"/>
    <col min="4" max="4" width="28.421875" style="51" customWidth="1"/>
    <col min="5" max="5" width="14.57421875" style="38" customWidth="1"/>
    <col min="6" max="6" width="14.421875" style="38" customWidth="1"/>
    <col min="7" max="7" width="12.7109375" style="38" customWidth="1"/>
    <col min="8" max="8" width="13.8515625" style="38" customWidth="1"/>
    <col min="9" max="9" width="15.8515625" style="38" customWidth="1"/>
    <col min="10" max="11" width="12.00390625" style="38" customWidth="1"/>
    <col min="12" max="12" width="14.8515625" style="38" customWidth="1"/>
    <col min="13" max="13" width="11.28125" style="38" customWidth="1"/>
    <col min="14" max="16384" width="9.140625" style="38" customWidth="1"/>
  </cols>
  <sheetData>
    <row r="1" spans="1:13" ht="34.5" customHeight="1">
      <c r="A1" s="301" t="s">
        <v>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3" spans="1:13" ht="18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18">
      <c r="A6" s="294" t="s">
        <v>160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8" spans="1:13" ht="39.75" customHeight="1">
      <c r="A8" s="78"/>
      <c r="B8" s="78">
        <v>1006070</v>
      </c>
      <c r="C8" s="309" t="s">
        <v>819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ht="18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1" spans="1:13" ht="54" customHeight="1">
      <c r="A11" s="295" t="s">
        <v>312</v>
      </c>
      <c r="B11" s="295" t="s">
        <v>311</v>
      </c>
      <c r="C11" s="295" t="s">
        <v>310</v>
      </c>
      <c r="D11" s="295" t="s">
        <v>309</v>
      </c>
      <c r="E11" s="295" t="s">
        <v>308</v>
      </c>
      <c r="F11" s="295"/>
      <c r="G11" s="295"/>
      <c r="H11" s="295" t="s">
        <v>307</v>
      </c>
      <c r="I11" s="295"/>
      <c r="J11" s="295"/>
      <c r="K11" s="295" t="s">
        <v>306</v>
      </c>
      <c r="L11" s="295"/>
      <c r="M11" s="295"/>
    </row>
    <row r="12" spans="1:13" ht="36">
      <c r="A12" s="29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43" t="s">
        <v>303</v>
      </c>
    </row>
    <row r="13" spans="1:13" ht="18">
      <c r="A13" s="55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8">
      <c r="A14" s="44">
        <v>1</v>
      </c>
      <c r="B14" s="49" t="s">
        <v>818</v>
      </c>
      <c r="C14" s="44" t="s">
        <v>3</v>
      </c>
      <c r="D14" s="43" t="s">
        <v>817</v>
      </c>
      <c r="E14" s="41">
        <v>1</v>
      </c>
      <c r="F14" s="41"/>
      <c r="G14" s="41">
        <f aca="true" t="shared" si="0" ref="G14:G21">E14+F14</f>
        <v>1</v>
      </c>
      <c r="H14" s="41">
        <v>1</v>
      </c>
      <c r="I14" s="41"/>
      <c r="J14" s="41">
        <f aca="true" t="shared" si="1" ref="J14:J22">H14+I14</f>
        <v>1</v>
      </c>
      <c r="K14" s="41"/>
      <c r="L14" s="41"/>
      <c r="M14" s="41"/>
    </row>
    <row r="15" spans="1:13" ht="36">
      <c r="A15" s="44">
        <v>2</v>
      </c>
      <c r="B15" s="49" t="s">
        <v>816</v>
      </c>
      <c r="C15" s="44" t="s">
        <v>299</v>
      </c>
      <c r="D15" s="43" t="s">
        <v>739</v>
      </c>
      <c r="E15" s="41">
        <v>260</v>
      </c>
      <c r="F15" s="41"/>
      <c r="G15" s="41">
        <f t="shared" si="0"/>
        <v>260</v>
      </c>
      <c r="H15" s="41">
        <v>260</v>
      </c>
      <c r="I15" s="41"/>
      <c r="J15" s="41">
        <f t="shared" si="1"/>
        <v>260</v>
      </c>
      <c r="K15" s="41"/>
      <c r="L15" s="41"/>
      <c r="M15" s="41"/>
    </row>
    <row r="16" spans="1:13" ht="36">
      <c r="A16" s="44">
        <v>3</v>
      </c>
      <c r="B16" s="49" t="s">
        <v>815</v>
      </c>
      <c r="C16" s="44" t="s">
        <v>299</v>
      </c>
      <c r="D16" s="43" t="s">
        <v>739</v>
      </c>
      <c r="E16" s="41">
        <v>260</v>
      </c>
      <c r="F16" s="41"/>
      <c r="G16" s="41">
        <f t="shared" si="0"/>
        <v>260</v>
      </c>
      <c r="H16" s="41">
        <v>260</v>
      </c>
      <c r="I16" s="41"/>
      <c r="J16" s="41">
        <f t="shared" si="1"/>
        <v>260</v>
      </c>
      <c r="K16" s="41"/>
      <c r="L16" s="41"/>
      <c r="M16" s="41"/>
    </row>
    <row r="17" spans="1:13" ht="36">
      <c r="A17" s="44">
        <v>4</v>
      </c>
      <c r="B17" s="49" t="s">
        <v>814</v>
      </c>
      <c r="C17" s="44" t="s">
        <v>299</v>
      </c>
      <c r="D17" s="43" t="s">
        <v>739</v>
      </c>
      <c r="E17" s="41">
        <v>260</v>
      </c>
      <c r="F17" s="41"/>
      <c r="G17" s="41">
        <f t="shared" si="0"/>
        <v>260</v>
      </c>
      <c r="H17" s="41">
        <v>211</v>
      </c>
      <c r="I17" s="41"/>
      <c r="J17" s="41">
        <f t="shared" si="1"/>
        <v>211</v>
      </c>
      <c r="K17" s="41">
        <f>H17-E17</f>
        <v>-49</v>
      </c>
      <c r="L17" s="41"/>
      <c r="M17" s="41">
        <f>K17+L17</f>
        <v>-49</v>
      </c>
    </row>
    <row r="18" spans="1:13" ht="18">
      <c r="A18" s="44">
        <v>5</v>
      </c>
      <c r="B18" s="49" t="s">
        <v>813</v>
      </c>
      <c r="C18" s="44" t="s">
        <v>299</v>
      </c>
      <c r="D18" s="43" t="s">
        <v>739</v>
      </c>
      <c r="E18" s="41">
        <v>213</v>
      </c>
      <c r="F18" s="41"/>
      <c r="G18" s="41">
        <f t="shared" si="0"/>
        <v>213</v>
      </c>
      <c r="H18" s="41">
        <v>185</v>
      </c>
      <c r="I18" s="41"/>
      <c r="J18" s="41">
        <f t="shared" si="1"/>
        <v>185</v>
      </c>
      <c r="K18" s="41">
        <f>H18-E18</f>
        <v>-28</v>
      </c>
      <c r="L18" s="41"/>
      <c r="M18" s="41">
        <f>K18+L18</f>
        <v>-28</v>
      </c>
    </row>
    <row r="19" spans="1:13" ht="18">
      <c r="A19" s="44">
        <v>6</v>
      </c>
      <c r="B19" s="49" t="s">
        <v>812</v>
      </c>
      <c r="C19" s="44" t="s">
        <v>299</v>
      </c>
      <c r="D19" s="43" t="s">
        <v>739</v>
      </c>
      <c r="E19" s="41">
        <v>4</v>
      </c>
      <c r="F19" s="41"/>
      <c r="G19" s="41">
        <f t="shared" si="0"/>
        <v>4</v>
      </c>
      <c r="H19" s="41">
        <v>4</v>
      </c>
      <c r="I19" s="41"/>
      <c r="J19" s="41">
        <f t="shared" si="1"/>
        <v>4</v>
      </c>
      <c r="K19" s="41"/>
      <c r="L19" s="41"/>
      <c r="M19" s="41"/>
    </row>
    <row r="20" spans="1:13" ht="36">
      <c r="A20" s="44">
        <v>7</v>
      </c>
      <c r="B20" s="49" t="s">
        <v>811</v>
      </c>
      <c r="C20" s="44" t="s">
        <v>299</v>
      </c>
      <c r="D20" s="43" t="s">
        <v>739</v>
      </c>
      <c r="E20" s="41">
        <v>43</v>
      </c>
      <c r="F20" s="41"/>
      <c r="G20" s="41">
        <f t="shared" si="0"/>
        <v>43</v>
      </c>
      <c r="H20" s="41">
        <v>22</v>
      </c>
      <c r="I20" s="41"/>
      <c r="J20" s="41">
        <f t="shared" si="1"/>
        <v>22</v>
      </c>
      <c r="K20" s="41">
        <f>H20-E20</f>
        <v>-21</v>
      </c>
      <c r="L20" s="41"/>
      <c r="M20" s="41">
        <f>K20+L20</f>
        <v>-21</v>
      </c>
    </row>
    <row r="21" spans="1:13" ht="54">
      <c r="A21" s="44">
        <v>8</v>
      </c>
      <c r="B21" s="49" t="s">
        <v>810</v>
      </c>
      <c r="C21" s="44" t="s">
        <v>4</v>
      </c>
      <c r="D21" s="43" t="s">
        <v>805</v>
      </c>
      <c r="E21" s="66">
        <v>1500</v>
      </c>
      <c r="F21" s="41">
        <v>92</v>
      </c>
      <c r="G21" s="41">
        <f t="shared" si="0"/>
        <v>1592</v>
      </c>
      <c r="H21" s="41">
        <v>1500</v>
      </c>
      <c r="I21" s="41"/>
      <c r="J21" s="41">
        <f t="shared" si="1"/>
        <v>1500</v>
      </c>
      <c r="K21" s="41"/>
      <c r="L21" s="41">
        <f>I21-F21</f>
        <v>-92</v>
      </c>
      <c r="M21" s="41">
        <f>K21+L21</f>
        <v>-92</v>
      </c>
    </row>
    <row r="22" spans="1:13" ht="90">
      <c r="A22" s="44">
        <v>9</v>
      </c>
      <c r="B22" s="49" t="s">
        <v>809</v>
      </c>
      <c r="C22" s="44" t="s">
        <v>3</v>
      </c>
      <c r="D22" s="43" t="s">
        <v>808</v>
      </c>
      <c r="E22" s="66">
        <v>15</v>
      </c>
      <c r="F22" s="41">
        <v>5</v>
      </c>
      <c r="G22" s="41">
        <v>20</v>
      </c>
      <c r="H22" s="41">
        <v>15</v>
      </c>
      <c r="I22" s="41">
        <v>11</v>
      </c>
      <c r="J22" s="41">
        <f t="shared" si="1"/>
        <v>26</v>
      </c>
      <c r="K22" s="41"/>
      <c r="L22" s="41">
        <v>6</v>
      </c>
      <c r="M22" s="41">
        <v>6</v>
      </c>
    </row>
    <row r="23" spans="1:13" ht="72">
      <c r="A23" s="44">
        <v>10</v>
      </c>
      <c r="B23" s="49" t="s">
        <v>807</v>
      </c>
      <c r="C23" s="44" t="s">
        <v>299</v>
      </c>
      <c r="D23" s="43" t="s">
        <v>805</v>
      </c>
      <c r="E23" s="66">
        <v>7.5</v>
      </c>
      <c r="F23" s="41"/>
      <c r="G23" s="41">
        <v>7.5</v>
      </c>
      <c r="H23" s="41">
        <v>6.8</v>
      </c>
      <c r="I23" s="41"/>
      <c r="J23" s="41">
        <v>6.7</v>
      </c>
      <c r="K23" s="41">
        <f>H23-E23</f>
        <v>-0.7000000000000002</v>
      </c>
      <c r="L23" s="41"/>
      <c r="M23" s="41">
        <v>-0.7</v>
      </c>
    </row>
    <row r="24" spans="1:13" ht="18">
      <c r="A24" s="55" t="s">
        <v>32</v>
      </c>
      <c r="B24" s="47" t="s">
        <v>297</v>
      </c>
      <c r="C24" s="44"/>
      <c r="D24" s="44"/>
      <c r="E24" s="66"/>
      <c r="F24" s="41"/>
      <c r="G24" s="41"/>
      <c r="H24" s="41"/>
      <c r="I24" s="41"/>
      <c r="J24" s="41"/>
      <c r="K24" s="41"/>
      <c r="L24" s="41"/>
      <c r="M24" s="41"/>
    </row>
    <row r="25" spans="1:13" ht="96.75" customHeight="1">
      <c r="A25" s="44">
        <v>1</v>
      </c>
      <c r="B25" s="49" t="s">
        <v>806</v>
      </c>
      <c r="C25" s="44" t="s">
        <v>3</v>
      </c>
      <c r="D25" s="43" t="s">
        <v>805</v>
      </c>
      <c r="E25" s="66">
        <v>8</v>
      </c>
      <c r="F25" s="41">
        <v>5</v>
      </c>
      <c r="G25" s="41">
        <f>E25+F25</f>
        <v>13</v>
      </c>
      <c r="H25" s="41">
        <v>8</v>
      </c>
      <c r="I25" s="41">
        <v>9</v>
      </c>
      <c r="J25" s="41">
        <f>H25+I25</f>
        <v>17</v>
      </c>
      <c r="K25" s="41"/>
      <c r="L25" s="41">
        <f>I25-F25</f>
        <v>4</v>
      </c>
      <c r="M25" s="41">
        <f>K25+L25</f>
        <v>4</v>
      </c>
    </row>
    <row r="26" spans="1:13" ht="54">
      <c r="A26" s="44">
        <v>2</v>
      </c>
      <c r="B26" s="49" t="s">
        <v>804</v>
      </c>
      <c r="C26" s="44" t="s">
        <v>299</v>
      </c>
      <c r="D26" s="43" t="s">
        <v>802</v>
      </c>
      <c r="E26" s="66">
        <v>4</v>
      </c>
      <c r="F26" s="41"/>
      <c r="G26" s="41">
        <f>E26+F26</f>
        <v>4</v>
      </c>
      <c r="H26" s="41">
        <v>2</v>
      </c>
      <c r="I26" s="41"/>
      <c r="J26" s="41">
        <f>H26+I26</f>
        <v>2</v>
      </c>
      <c r="K26" s="41">
        <f>H26-E26</f>
        <v>-2</v>
      </c>
      <c r="L26" s="41"/>
      <c r="M26" s="41">
        <f>K26+L26</f>
        <v>-2</v>
      </c>
    </row>
    <row r="27" spans="1:13" ht="75.75" customHeight="1">
      <c r="A27" s="44">
        <v>3</v>
      </c>
      <c r="B27" s="49" t="s">
        <v>803</v>
      </c>
      <c r="C27" s="44" t="s">
        <v>299</v>
      </c>
      <c r="D27" s="43" t="s">
        <v>802</v>
      </c>
      <c r="E27" s="66">
        <v>3</v>
      </c>
      <c r="F27" s="41"/>
      <c r="G27" s="41">
        <f>E27+F27</f>
        <v>3</v>
      </c>
      <c r="H27" s="41"/>
      <c r="I27" s="41"/>
      <c r="J27" s="41"/>
      <c r="K27" s="41">
        <f>H27-E27</f>
        <v>-3</v>
      </c>
      <c r="L27" s="41"/>
      <c r="M27" s="41">
        <f>K27+L27</f>
        <v>-3</v>
      </c>
    </row>
    <row r="28" spans="1:13" ht="54">
      <c r="A28" s="44">
        <v>4</v>
      </c>
      <c r="B28" s="49" t="s">
        <v>801</v>
      </c>
      <c r="C28" s="44" t="s">
        <v>3</v>
      </c>
      <c r="D28" s="43" t="s">
        <v>800</v>
      </c>
      <c r="E28" s="66">
        <v>25</v>
      </c>
      <c r="F28" s="41">
        <v>6</v>
      </c>
      <c r="G28" s="41">
        <f>E28+F28</f>
        <v>31</v>
      </c>
      <c r="H28" s="41">
        <v>61</v>
      </c>
      <c r="I28" s="41"/>
      <c r="J28" s="41">
        <v>61</v>
      </c>
      <c r="K28" s="41">
        <v>36</v>
      </c>
      <c r="L28" s="41">
        <f>I28-F28</f>
        <v>-6</v>
      </c>
      <c r="M28" s="41">
        <f>K28+L28</f>
        <v>30</v>
      </c>
    </row>
    <row r="29" spans="1:13" ht="18">
      <c r="A29" s="55" t="s">
        <v>37</v>
      </c>
      <c r="B29" s="47" t="s">
        <v>288</v>
      </c>
      <c r="C29" s="44"/>
      <c r="D29" s="44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65.25" customHeight="1">
      <c r="A30" s="44">
        <v>1</v>
      </c>
      <c r="B30" s="49" t="s">
        <v>799</v>
      </c>
      <c r="C30" s="44" t="s">
        <v>4</v>
      </c>
      <c r="D30" s="43" t="s">
        <v>797</v>
      </c>
      <c r="E30" s="41">
        <v>1257.5</v>
      </c>
      <c r="F30" s="41">
        <v>312.4</v>
      </c>
      <c r="G30" s="41">
        <f>E30+F30</f>
        <v>1569.9</v>
      </c>
      <c r="H30" s="41">
        <v>1257.5</v>
      </c>
      <c r="I30" s="41">
        <v>266.9</v>
      </c>
      <c r="J30" s="41">
        <f>H30+I30</f>
        <v>1524.4</v>
      </c>
      <c r="K30" s="41"/>
      <c r="L30" s="41">
        <f>I30-F30</f>
        <v>-45.5</v>
      </c>
      <c r="M30" s="41">
        <f>J30-G30</f>
        <v>-45.5</v>
      </c>
    </row>
    <row r="31" spans="1:13" ht="72">
      <c r="A31" s="44">
        <v>2</v>
      </c>
      <c r="B31" s="49" t="s">
        <v>798</v>
      </c>
      <c r="C31" s="44" t="s">
        <v>4</v>
      </c>
      <c r="D31" s="43" t="s">
        <v>797</v>
      </c>
      <c r="E31" s="41">
        <v>59.3</v>
      </c>
      <c r="F31" s="41"/>
      <c r="G31" s="41">
        <v>59.3</v>
      </c>
      <c r="H31" s="41">
        <v>63.9</v>
      </c>
      <c r="I31" s="41"/>
      <c r="J31" s="41">
        <f>H31+I31</f>
        <v>63.9</v>
      </c>
      <c r="K31" s="41">
        <f>H31-E31</f>
        <v>4.600000000000001</v>
      </c>
      <c r="L31" s="41"/>
      <c r="M31" s="41">
        <f>J31-G31</f>
        <v>4.600000000000001</v>
      </c>
    </row>
    <row r="32" spans="1:13" ht="54">
      <c r="A32" s="44">
        <v>3</v>
      </c>
      <c r="B32" s="49" t="s">
        <v>796</v>
      </c>
      <c r="C32" s="44" t="s">
        <v>4</v>
      </c>
      <c r="D32" s="84" t="s">
        <v>793</v>
      </c>
      <c r="E32" s="41">
        <v>60</v>
      </c>
      <c r="F32" s="41">
        <v>15.3</v>
      </c>
      <c r="G32" s="41">
        <v>75.3</v>
      </c>
      <c r="H32" s="41">
        <v>24.6</v>
      </c>
      <c r="I32" s="41"/>
      <c r="J32" s="41">
        <f>H32+I32</f>
        <v>24.6</v>
      </c>
      <c r="K32" s="41">
        <v>-35.4</v>
      </c>
      <c r="L32" s="41">
        <f>I32-F32</f>
        <v>-15.3</v>
      </c>
      <c r="M32" s="41">
        <f>J32-G32</f>
        <v>-50.699999999999996</v>
      </c>
    </row>
    <row r="33" spans="1:13" ht="18">
      <c r="A33" s="55" t="s">
        <v>41</v>
      </c>
      <c r="B33" s="47" t="s">
        <v>7</v>
      </c>
      <c r="C33" s="44"/>
      <c r="D33" s="44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72">
      <c r="A34" s="44">
        <v>1</v>
      </c>
      <c r="B34" s="49" t="s">
        <v>795</v>
      </c>
      <c r="C34" s="44" t="s">
        <v>8</v>
      </c>
      <c r="D34" s="84" t="s">
        <v>793</v>
      </c>
      <c r="E34" s="41">
        <v>53</v>
      </c>
      <c r="F34" s="41">
        <v>100</v>
      </c>
      <c r="G34" s="41"/>
      <c r="H34" s="41">
        <v>53</v>
      </c>
      <c r="I34" s="41">
        <v>220</v>
      </c>
      <c r="J34" s="41"/>
      <c r="K34" s="41"/>
      <c r="L34" s="41">
        <v>120</v>
      </c>
      <c r="M34" s="41"/>
    </row>
    <row r="35" spans="1:13" ht="72">
      <c r="A35" s="44">
        <v>2</v>
      </c>
      <c r="B35" s="49" t="s">
        <v>794</v>
      </c>
      <c r="C35" s="44" t="s">
        <v>8</v>
      </c>
      <c r="D35" s="84" t="s">
        <v>793</v>
      </c>
      <c r="E35" s="41">
        <v>40</v>
      </c>
      <c r="F35" s="41"/>
      <c r="G35" s="41"/>
      <c r="H35" s="41"/>
      <c r="I35" s="41"/>
      <c r="J35" s="41"/>
      <c r="K35" s="41">
        <f>H35-E35</f>
        <v>-40</v>
      </c>
      <c r="L35" s="41"/>
      <c r="M35" s="41"/>
    </row>
    <row r="36" spans="1:13" ht="18">
      <c r="A36" s="83"/>
      <c r="B36" s="82"/>
      <c r="C36" s="80"/>
      <c r="D36" s="81"/>
      <c r="E36" s="80"/>
      <c r="F36" s="39"/>
      <c r="G36" s="79"/>
      <c r="H36" s="80"/>
      <c r="I36" s="39"/>
      <c r="J36" s="79"/>
      <c r="K36" s="79"/>
      <c r="L36" s="79"/>
      <c r="M36" s="79"/>
    </row>
    <row r="37" spans="1:13" ht="18">
      <c r="A37" s="83"/>
      <c r="B37" s="82"/>
      <c r="C37" s="80"/>
      <c r="D37" s="81"/>
      <c r="E37" s="80"/>
      <c r="F37" s="39"/>
      <c r="G37" s="79"/>
      <c r="H37" s="80"/>
      <c r="I37" s="39"/>
      <c r="J37" s="79"/>
      <c r="K37" s="79"/>
      <c r="L37" s="79"/>
      <c r="M37" s="79"/>
    </row>
    <row r="38" spans="1:13" ht="18">
      <c r="A38" s="40" t="s">
        <v>278</v>
      </c>
      <c r="D38" s="38"/>
      <c r="E38" s="291"/>
      <c r="F38" s="291"/>
      <c r="G38" s="291"/>
      <c r="J38" s="39"/>
      <c r="K38" s="39"/>
      <c r="L38" s="292" t="s">
        <v>11</v>
      </c>
      <c r="M38" s="292"/>
    </row>
    <row r="39" spans="4:13" ht="18">
      <c r="D39" s="38"/>
      <c r="E39" s="293" t="s">
        <v>277</v>
      </c>
      <c r="F39" s="293"/>
      <c r="G39" s="293"/>
      <c r="J39" s="39"/>
      <c r="K39" s="39"/>
      <c r="L39" s="293" t="s">
        <v>276</v>
      </c>
      <c r="M39" s="293"/>
    </row>
  </sheetData>
  <sheetProtection/>
  <mergeCells count="18">
    <mergeCell ref="L38:M38"/>
    <mergeCell ref="C8:M8"/>
    <mergeCell ref="A9:D9"/>
    <mergeCell ref="F9:M9"/>
    <mergeCell ref="A1:M1"/>
    <mergeCell ref="A3:M3"/>
    <mergeCell ref="A4:M4"/>
    <mergeCell ref="A6:M6"/>
    <mergeCell ref="E39:G39"/>
    <mergeCell ref="L39:M39"/>
    <mergeCell ref="E11:G11"/>
    <mergeCell ref="H11:J11"/>
    <mergeCell ref="A11:A12"/>
    <mergeCell ref="B11:B12"/>
    <mergeCell ref="C11:C12"/>
    <mergeCell ref="D11:D12"/>
    <mergeCell ref="K11:M11"/>
    <mergeCell ref="E38:G38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8" zoomScaleNormal="78" zoomScalePageLayoutView="0" workbookViewId="0" topLeftCell="A1">
      <selection activeCell="L40" sqref="L40:M40"/>
    </sheetView>
  </sheetViews>
  <sheetFormatPr defaultColWidth="9.140625" defaultRowHeight="12.75"/>
  <cols>
    <col min="1" max="1" width="7.8515625" style="38" customWidth="1"/>
    <col min="2" max="2" width="43.57421875" style="38" customWidth="1"/>
    <col min="3" max="3" width="11.57421875" style="38" customWidth="1"/>
    <col min="4" max="4" width="28.421875" style="51" customWidth="1"/>
    <col min="5" max="5" width="14.57421875" style="38" customWidth="1"/>
    <col min="6" max="6" width="14.421875" style="38" customWidth="1"/>
    <col min="7" max="7" width="12.7109375" style="38" customWidth="1"/>
    <col min="8" max="8" width="13.8515625" style="38" customWidth="1"/>
    <col min="9" max="9" width="15.8515625" style="38" customWidth="1"/>
    <col min="10" max="11" width="12.00390625" style="38" customWidth="1"/>
    <col min="12" max="12" width="14.8515625" style="38" customWidth="1"/>
    <col min="13" max="13" width="11.2812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8" spans="1:13" ht="39.75" customHeight="1">
      <c r="A8" s="78"/>
      <c r="B8" s="78">
        <v>1006080</v>
      </c>
      <c r="C8" s="309" t="s">
        <v>842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ht="18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18" thickBot="1"/>
    <row r="11" spans="1:13" ht="54" customHeight="1">
      <c r="A11" s="304" t="s">
        <v>312</v>
      </c>
      <c r="B11" s="306" t="s">
        <v>311</v>
      </c>
      <c r="C11" s="306" t="s">
        <v>310</v>
      </c>
      <c r="D11" s="306" t="s">
        <v>309</v>
      </c>
      <c r="E11" s="306" t="s">
        <v>308</v>
      </c>
      <c r="F11" s="306"/>
      <c r="G11" s="306"/>
      <c r="H11" s="306" t="s">
        <v>307</v>
      </c>
      <c r="I11" s="306"/>
      <c r="J11" s="306"/>
      <c r="K11" s="306" t="s">
        <v>306</v>
      </c>
      <c r="L11" s="306"/>
      <c r="M11" s="307"/>
    </row>
    <row r="12" spans="1:13" ht="36">
      <c r="A12" s="30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77" t="s">
        <v>303</v>
      </c>
    </row>
    <row r="13" spans="1:13" ht="18">
      <c r="A13" s="90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28"/>
    </row>
    <row r="14" spans="1:13" ht="18">
      <c r="A14" s="89">
        <v>1</v>
      </c>
      <c r="B14" s="49" t="s">
        <v>818</v>
      </c>
      <c r="C14" s="44" t="s">
        <v>3</v>
      </c>
      <c r="D14" s="43" t="s">
        <v>841</v>
      </c>
      <c r="E14" s="41">
        <v>1</v>
      </c>
      <c r="F14" s="41"/>
      <c r="G14" s="41">
        <f>E14+F14</f>
        <v>1</v>
      </c>
      <c r="H14" s="41">
        <v>1</v>
      </c>
      <c r="I14" s="41"/>
      <c r="J14" s="41">
        <f>H14+I14</f>
        <v>1</v>
      </c>
      <c r="K14" s="41"/>
      <c r="L14" s="41"/>
      <c r="M14" s="75"/>
    </row>
    <row r="15" spans="1:13" ht="54">
      <c r="A15" s="89">
        <v>2</v>
      </c>
      <c r="B15" s="49" t="s">
        <v>840</v>
      </c>
      <c r="C15" s="44" t="s">
        <v>299</v>
      </c>
      <c r="D15" s="43" t="s">
        <v>739</v>
      </c>
      <c r="E15" s="41">
        <v>232</v>
      </c>
      <c r="F15" s="41">
        <v>17</v>
      </c>
      <c r="G15" s="41">
        <f>E15+F15</f>
        <v>249</v>
      </c>
      <c r="H15" s="41">
        <v>232</v>
      </c>
      <c r="I15" s="41">
        <v>17</v>
      </c>
      <c r="J15" s="41">
        <f>H15+I15</f>
        <v>249</v>
      </c>
      <c r="K15" s="41"/>
      <c r="L15" s="41"/>
      <c r="M15" s="75"/>
    </row>
    <row r="16" spans="1:13" ht="54">
      <c r="A16" s="89">
        <v>3</v>
      </c>
      <c r="B16" s="49" t="s">
        <v>839</v>
      </c>
      <c r="C16" s="44" t="s">
        <v>3</v>
      </c>
      <c r="D16" s="43" t="s">
        <v>531</v>
      </c>
      <c r="E16" s="41">
        <v>32</v>
      </c>
      <c r="F16" s="41">
        <v>1</v>
      </c>
      <c r="G16" s="41">
        <f>E16+F16</f>
        <v>33</v>
      </c>
      <c r="H16" s="41">
        <v>31</v>
      </c>
      <c r="I16" s="41"/>
      <c r="J16" s="41">
        <f>H16+I16</f>
        <v>31</v>
      </c>
      <c r="K16" s="41">
        <f>H16-E16</f>
        <v>-1</v>
      </c>
      <c r="L16" s="41">
        <f>I16-F16</f>
        <v>-1</v>
      </c>
      <c r="M16" s="75">
        <f>K16+L16</f>
        <v>-2</v>
      </c>
    </row>
    <row r="17" spans="1:13" ht="36">
      <c r="A17" s="89">
        <v>4</v>
      </c>
      <c r="B17" s="49" t="s">
        <v>838</v>
      </c>
      <c r="C17" s="44" t="s">
        <v>773</v>
      </c>
      <c r="D17" s="43" t="s">
        <v>531</v>
      </c>
      <c r="E17" s="41">
        <v>1500</v>
      </c>
      <c r="F17" s="41">
        <v>350</v>
      </c>
      <c r="G17" s="41">
        <f>E17+F17</f>
        <v>1850</v>
      </c>
      <c r="H17" s="41">
        <v>1500</v>
      </c>
      <c r="I17" s="41">
        <v>127.8</v>
      </c>
      <c r="J17" s="41">
        <f>H17+I17</f>
        <v>1627.8</v>
      </c>
      <c r="K17" s="41">
        <f>H17-E17</f>
        <v>0</v>
      </c>
      <c r="L17" s="41">
        <f>I17-F17</f>
        <v>-222.2</v>
      </c>
      <c r="M17" s="75">
        <f>K17+L17</f>
        <v>-222.2</v>
      </c>
    </row>
    <row r="18" spans="1:13" ht="18">
      <c r="A18" s="90" t="s">
        <v>32</v>
      </c>
      <c r="B18" s="47" t="s">
        <v>297</v>
      </c>
      <c r="C18" s="44"/>
      <c r="D18" s="44"/>
      <c r="E18" s="41"/>
      <c r="F18" s="41"/>
      <c r="G18" s="41"/>
      <c r="H18" s="41"/>
      <c r="I18" s="41"/>
      <c r="J18" s="41"/>
      <c r="K18" s="41"/>
      <c r="L18" s="41"/>
      <c r="M18" s="75"/>
    </row>
    <row r="19" spans="1:13" ht="72">
      <c r="A19" s="89">
        <v>1</v>
      </c>
      <c r="B19" s="49" t="s">
        <v>837</v>
      </c>
      <c r="C19" s="44" t="s">
        <v>3</v>
      </c>
      <c r="D19" s="43" t="s">
        <v>531</v>
      </c>
      <c r="E19" s="41">
        <v>22</v>
      </c>
      <c r="F19" s="41">
        <v>1</v>
      </c>
      <c r="G19" s="41">
        <f aca="true" t="shared" si="0" ref="G19:G26">E19+F19</f>
        <v>23</v>
      </c>
      <c r="H19" s="41">
        <v>23</v>
      </c>
      <c r="I19" s="41"/>
      <c r="J19" s="41">
        <f aca="true" t="shared" si="1" ref="J19:J26">H19+I19</f>
        <v>23</v>
      </c>
      <c r="K19" s="41">
        <f>H19-E19</f>
        <v>1</v>
      </c>
      <c r="L19" s="41">
        <f>I19-F19</f>
        <v>-1</v>
      </c>
      <c r="M19" s="75"/>
    </row>
    <row r="20" spans="1:13" ht="54">
      <c r="A20" s="89">
        <v>2</v>
      </c>
      <c r="B20" s="49" t="s">
        <v>836</v>
      </c>
      <c r="C20" s="44" t="s">
        <v>3</v>
      </c>
      <c r="D20" s="43" t="s">
        <v>531</v>
      </c>
      <c r="E20" s="41">
        <v>15</v>
      </c>
      <c r="F20" s="41">
        <v>1</v>
      </c>
      <c r="G20" s="41">
        <f t="shared" si="0"/>
        <v>16</v>
      </c>
      <c r="H20" s="41">
        <v>15</v>
      </c>
      <c r="I20" s="41">
        <v>1</v>
      </c>
      <c r="J20" s="41">
        <f t="shared" si="1"/>
        <v>16</v>
      </c>
      <c r="K20" s="41"/>
      <c r="L20" s="41"/>
      <c r="M20" s="75"/>
    </row>
    <row r="21" spans="1:13" ht="72" customHeight="1">
      <c r="A21" s="89">
        <v>3</v>
      </c>
      <c r="B21" s="49" t="s">
        <v>835</v>
      </c>
      <c r="C21" s="44" t="s">
        <v>3</v>
      </c>
      <c r="D21" s="43" t="s">
        <v>531</v>
      </c>
      <c r="E21" s="41">
        <v>7</v>
      </c>
      <c r="F21" s="41">
        <v>44</v>
      </c>
      <c r="G21" s="41">
        <f t="shared" si="0"/>
        <v>51</v>
      </c>
      <c r="H21" s="41">
        <v>7</v>
      </c>
      <c r="I21" s="41">
        <v>44</v>
      </c>
      <c r="J21" s="41">
        <f t="shared" si="1"/>
        <v>51</v>
      </c>
      <c r="K21" s="41"/>
      <c r="L21" s="41"/>
      <c r="M21" s="75"/>
    </row>
    <row r="22" spans="1:13" ht="54">
      <c r="A22" s="89">
        <v>4</v>
      </c>
      <c r="B22" s="49" t="s">
        <v>834</v>
      </c>
      <c r="C22" s="44" t="s">
        <v>3</v>
      </c>
      <c r="D22" s="43" t="s">
        <v>820</v>
      </c>
      <c r="E22" s="41">
        <v>43</v>
      </c>
      <c r="F22" s="41">
        <v>354</v>
      </c>
      <c r="G22" s="41">
        <f t="shared" si="0"/>
        <v>397</v>
      </c>
      <c r="H22" s="41">
        <v>43</v>
      </c>
      <c r="I22" s="41">
        <v>441</v>
      </c>
      <c r="J22" s="41">
        <f t="shared" si="1"/>
        <v>484</v>
      </c>
      <c r="K22" s="41"/>
      <c r="L22" s="41">
        <f>I22-F22</f>
        <v>87</v>
      </c>
      <c r="M22" s="75">
        <f>K22+L22</f>
        <v>87</v>
      </c>
    </row>
    <row r="23" spans="1:13" ht="36">
      <c r="A23" s="89">
        <v>5</v>
      </c>
      <c r="B23" s="49" t="s">
        <v>833</v>
      </c>
      <c r="C23" s="44" t="s">
        <v>3</v>
      </c>
      <c r="D23" s="43" t="s">
        <v>542</v>
      </c>
      <c r="E23" s="41">
        <v>130</v>
      </c>
      <c r="F23" s="41"/>
      <c r="G23" s="41">
        <f t="shared" si="0"/>
        <v>130</v>
      </c>
      <c r="H23" s="41">
        <v>130</v>
      </c>
      <c r="I23" s="41"/>
      <c r="J23" s="41">
        <f t="shared" si="1"/>
        <v>130</v>
      </c>
      <c r="K23" s="41"/>
      <c r="L23" s="41"/>
      <c r="M23" s="75"/>
    </row>
    <row r="24" spans="1:13" ht="72">
      <c r="A24" s="89">
        <v>6</v>
      </c>
      <c r="B24" s="49" t="s">
        <v>832</v>
      </c>
      <c r="C24" s="44" t="s">
        <v>3</v>
      </c>
      <c r="D24" s="43" t="s">
        <v>531</v>
      </c>
      <c r="E24" s="41">
        <v>15</v>
      </c>
      <c r="F24" s="41">
        <v>1</v>
      </c>
      <c r="G24" s="41">
        <f t="shared" si="0"/>
        <v>16</v>
      </c>
      <c r="H24" s="41">
        <v>15</v>
      </c>
      <c r="I24" s="41"/>
      <c r="J24" s="41">
        <f t="shared" si="1"/>
        <v>15</v>
      </c>
      <c r="K24" s="41"/>
      <c r="L24" s="41">
        <f>I24-F24</f>
        <v>-1</v>
      </c>
      <c r="M24" s="75">
        <f>K24+L24</f>
        <v>-1</v>
      </c>
    </row>
    <row r="25" spans="1:13" ht="72">
      <c r="A25" s="89">
        <v>7</v>
      </c>
      <c r="B25" s="49" t="s">
        <v>831</v>
      </c>
      <c r="C25" s="44" t="s">
        <v>3</v>
      </c>
      <c r="D25" s="43" t="s">
        <v>531</v>
      </c>
      <c r="E25" s="41">
        <v>2</v>
      </c>
      <c r="F25" s="41"/>
      <c r="G25" s="41">
        <f t="shared" si="0"/>
        <v>2</v>
      </c>
      <c r="H25" s="41">
        <v>5</v>
      </c>
      <c r="I25" s="41"/>
      <c r="J25" s="41">
        <f t="shared" si="1"/>
        <v>5</v>
      </c>
      <c r="K25" s="41">
        <f>H25-E25</f>
        <v>3</v>
      </c>
      <c r="L25" s="41"/>
      <c r="M25" s="75">
        <f>K25+L25</f>
        <v>3</v>
      </c>
    </row>
    <row r="26" spans="1:13" ht="54">
      <c r="A26" s="89">
        <v>8</v>
      </c>
      <c r="B26" s="49" t="s">
        <v>830</v>
      </c>
      <c r="C26" s="44" t="s">
        <v>3</v>
      </c>
      <c r="D26" s="43" t="s">
        <v>531</v>
      </c>
      <c r="E26" s="41">
        <v>21</v>
      </c>
      <c r="F26" s="41">
        <v>5</v>
      </c>
      <c r="G26" s="41">
        <f t="shared" si="0"/>
        <v>26</v>
      </c>
      <c r="H26" s="41">
        <v>13</v>
      </c>
      <c r="I26" s="41">
        <v>5</v>
      </c>
      <c r="J26" s="41">
        <f t="shared" si="1"/>
        <v>18</v>
      </c>
      <c r="K26" s="41">
        <f>H26-E26</f>
        <v>-8</v>
      </c>
      <c r="L26" s="41"/>
      <c r="M26" s="75">
        <v>-8</v>
      </c>
    </row>
    <row r="27" spans="1:13" ht="18">
      <c r="A27" s="90" t="s">
        <v>37</v>
      </c>
      <c r="B27" s="47" t="s">
        <v>288</v>
      </c>
      <c r="C27" s="44"/>
      <c r="D27" s="132"/>
      <c r="E27" s="41"/>
      <c r="F27" s="41"/>
      <c r="G27" s="41"/>
      <c r="H27" s="41"/>
      <c r="I27" s="41"/>
      <c r="J27" s="41"/>
      <c r="K27" s="41"/>
      <c r="L27" s="41"/>
      <c r="M27" s="75"/>
    </row>
    <row r="28" spans="1:13" ht="60" customHeight="1">
      <c r="A28" s="89">
        <v>1</v>
      </c>
      <c r="B28" s="49" t="s">
        <v>829</v>
      </c>
      <c r="C28" s="44" t="s">
        <v>3</v>
      </c>
      <c r="D28" s="43" t="s">
        <v>531</v>
      </c>
      <c r="E28" s="41">
        <v>0.3</v>
      </c>
      <c r="F28" s="41">
        <v>0.3</v>
      </c>
      <c r="G28" s="41">
        <f>E28+F28</f>
        <v>0.6</v>
      </c>
      <c r="H28" s="41">
        <v>0.2</v>
      </c>
      <c r="I28" s="41"/>
      <c r="J28" s="41">
        <v>0.2</v>
      </c>
      <c r="K28" s="41">
        <f>H28-E28</f>
        <v>-0.09999999999999998</v>
      </c>
      <c r="L28" s="41">
        <f>I28-F28</f>
        <v>-0.3</v>
      </c>
      <c r="M28" s="75"/>
    </row>
    <row r="29" spans="1:13" ht="36">
      <c r="A29" s="89">
        <v>2</v>
      </c>
      <c r="B29" s="49" t="s">
        <v>828</v>
      </c>
      <c r="C29" s="44" t="s">
        <v>3</v>
      </c>
      <c r="D29" s="43" t="s">
        <v>531</v>
      </c>
      <c r="E29" s="41">
        <v>1</v>
      </c>
      <c r="F29" s="41"/>
      <c r="G29" s="41"/>
      <c r="H29" s="41">
        <v>1</v>
      </c>
      <c r="I29" s="41"/>
      <c r="J29" s="41"/>
      <c r="K29" s="41"/>
      <c r="L29" s="41"/>
      <c r="M29" s="75"/>
    </row>
    <row r="30" spans="1:13" ht="68.25" customHeight="1">
      <c r="A30" s="89">
        <v>3</v>
      </c>
      <c r="B30" s="49" t="s">
        <v>827</v>
      </c>
      <c r="C30" s="44" t="s">
        <v>3</v>
      </c>
      <c r="D30" s="43" t="s">
        <v>531</v>
      </c>
      <c r="E30" s="41">
        <v>0.1</v>
      </c>
      <c r="F30" s="41">
        <v>0.3</v>
      </c>
      <c r="G30" s="41"/>
      <c r="H30" s="41">
        <v>0.1</v>
      </c>
      <c r="I30" s="41">
        <v>0.3</v>
      </c>
      <c r="J30" s="41"/>
      <c r="K30" s="41"/>
      <c r="L30" s="41"/>
      <c r="M30" s="75"/>
    </row>
    <row r="31" spans="1:13" ht="54">
      <c r="A31" s="89">
        <v>4</v>
      </c>
      <c r="B31" s="49" t="s">
        <v>826</v>
      </c>
      <c r="C31" s="44" t="s">
        <v>4</v>
      </c>
      <c r="D31" s="43" t="s">
        <v>531</v>
      </c>
      <c r="E31" s="41">
        <v>901.5</v>
      </c>
      <c r="F31" s="41"/>
      <c r="G31" s="41"/>
      <c r="H31" s="41">
        <v>930.6</v>
      </c>
      <c r="I31" s="41"/>
      <c r="J31" s="41"/>
      <c r="K31" s="41">
        <v>29.1</v>
      </c>
      <c r="L31" s="41"/>
      <c r="M31" s="75"/>
    </row>
    <row r="32" spans="1:13" ht="54">
      <c r="A32" s="89">
        <v>5</v>
      </c>
      <c r="B32" s="49" t="s">
        <v>825</v>
      </c>
      <c r="C32" s="44" t="s">
        <v>4</v>
      </c>
      <c r="D32" s="43" t="s">
        <v>820</v>
      </c>
      <c r="E32" s="41">
        <v>71.4</v>
      </c>
      <c r="F32" s="41">
        <v>70</v>
      </c>
      <c r="G32" s="41"/>
      <c r="H32" s="41">
        <v>115.4</v>
      </c>
      <c r="I32" s="41">
        <v>70</v>
      </c>
      <c r="J32" s="41"/>
      <c r="K32" s="41">
        <f>H32-E32</f>
        <v>44</v>
      </c>
      <c r="L32" s="41"/>
      <c r="M32" s="41"/>
    </row>
    <row r="33" spans="1:13" ht="18">
      <c r="A33" s="90" t="s">
        <v>41</v>
      </c>
      <c r="B33" s="47" t="s">
        <v>7</v>
      </c>
      <c r="C33" s="44"/>
      <c r="D33" s="44"/>
      <c r="E33" s="41"/>
      <c r="F33" s="41"/>
      <c r="G33" s="41"/>
      <c r="H33" s="41"/>
      <c r="I33" s="41"/>
      <c r="J33" s="41"/>
      <c r="K33" s="41"/>
      <c r="L33" s="41"/>
      <c r="M33" s="75"/>
    </row>
    <row r="34" spans="1:13" ht="78" customHeight="1">
      <c r="A34" s="89">
        <v>1</v>
      </c>
      <c r="B34" s="49" t="s">
        <v>824</v>
      </c>
      <c r="C34" s="44" t="s">
        <v>8</v>
      </c>
      <c r="D34" s="43" t="s">
        <v>531</v>
      </c>
      <c r="E34" s="41">
        <v>68.8</v>
      </c>
      <c r="F34" s="41">
        <v>100</v>
      </c>
      <c r="G34" s="41"/>
      <c r="H34" s="41">
        <v>74.2</v>
      </c>
      <c r="I34" s="41"/>
      <c r="J34" s="41"/>
      <c r="K34" s="41">
        <f>H34-E34</f>
        <v>5.400000000000006</v>
      </c>
      <c r="L34" s="41">
        <f>I34-F34</f>
        <v>-100</v>
      </c>
      <c r="M34" s="75"/>
    </row>
    <row r="35" spans="1:13" ht="72">
      <c r="A35" s="89">
        <v>2</v>
      </c>
      <c r="B35" s="49" t="s">
        <v>823</v>
      </c>
      <c r="C35" s="44" t="s">
        <v>8</v>
      </c>
      <c r="D35" s="43" t="s">
        <v>820</v>
      </c>
      <c r="E35" s="41">
        <v>100</v>
      </c>
      <c r="F35" s="41">
        <v>100</v>
      </c>
      <c r="G35" s="41"/>
      <c r="H35" s="41">
        <v>100</v>
      </c>
      <c r="I35" s="41"/>
      <c r="J35" s="41"/>
      <c r="K35" s="41"/>
      <c r="L35" s="41">
        <f>I35-F35</f>
        <v>-100</v>
      </c>
      <c r="M35" s="75"/>
    </row>
    <row r="36" spans="1:13" ht="72">
      <c r="A36" s="89">
        <v>3</v>
      </c>
      <c r="B36" s="49" t="s">
        <v>822</v>
      </c>
      <c r="C36" s="44" t="s">
        <v>8</v>
      </c>
      <c r="D36" s="43" t="s">
        <v>820</v>
      </c>
      <c r="E36" s="41">
        <v>100</v>
      </c>
      <c r="F36" s="41">
        <v>100</v>
      </c>
      <c r="G36" s="41"/>
      <c r="H36" s="41">
        <v>100</v>
      </c>
      <c r="I36" s="41">
        <v>100</v>
      </c>
      <c r="J36" s="41"/>
      <c r="K36" s="41"/>
      <c r="L36" s="41"/>
      <c r="M36" s="75"/>
    </row>
    <row r="37" spans="1:13" ht="54">
      <c r="A37" s="89">
        <v>4</v>
      </c>
      <c r="B37" s="49" t="s">
        <v>821</v>
      </c>
      <c r="C37" s="44" t="s">
        <v>8</v>
      </c>
      <c r="D37" s="43" t="s">
        <v>820</v>
      </c>
      <c r="E37" s="41">
        <v>100</v>
      </c>
      <c r="F37" s="41">
        <v>100</v>
      </c>
      <c r="G37" s="41"/>
      <c r="H37" s="41">
        <v>100</v>
      </c>
      <c r="I37" s="41">
        <v>100</v>
      </c>
      <c r="J37" s="41"/>
      <c r="K37" s="41"/>
      <c r="L37" s="41"/>
      <c r="M37" s="75"/>
    </row>
    <row r="38" spans="1:13" ht="18">
      <c r="A38" s="83"/>
      <c r="B38" s="82"/>
      <c r="C38" s="80"/>
      <c r="D38" s="81"/>
      <c r="E38" s="80"/>
      <c r="F38" s="39"/>
      <c r="G38" s="79"/>
      <c r="H38" s="80"/>
      <c r="I38" s="39"/>
      <c r="J38" s="79"/>
      <c r="K38" s="79"/>
      <c r="L38" s="79"/>
      <c r="M38" s="79"/>
    </row>
    <row r="39" spans="1:13" ht="18">
      <c r="A39" s="83"/>
      <c r="B39" s="82"/>
      <c r="C39" s="80"/>
      <c r="D39" s="81"/>
      <c r="E39" s="80"/>
      <c r="F39" s="39"/>
      <c r="G39" s="79"/>
      <c r="H39" s="80"/>
      <c r="I39" s="39"/>
      <c r="J39" s="79"/>
      <c r="K39" s="79"/>
      <c r="L39" s="79"/>
      <c r="M39" s="79"/>
    </row>
    <row r="40" spans="1:13" ht="18">
      <c r="A40" s="40" t="s">
        <v>278</v>
      </c>
      <c r="D40" s="38"/>
      <c r="E40" s="291"/>
      <c r="F40" s="291"/>
      <c r="G40" s="291"/>
      <c r="J40" s="39"/>
      <c r="K40" s="39"/>
      <c r="L40" s="292" t="s">
        <v>316</v>
      </c>
      <c r="M40" s="292"/>
    </row>
    <row r="41" spans="4:13" ht="18">
      <c r="D41" s="38"/>
      <c r="E41" s="293" t="s">
        <v>277</v>
      </c>
      <c r="F41" s="293"/>
      <c r="G41" s="293"/>
      <c r="J41" s="39"/>
      <c r="K41" s="39"/>
      <c r="L41" s="293" t="s">
        <v>276</v>
      </c>
      <c r="M41" s="293"/>
    </row>
  </sheetData>
  <sheetProtection/>
  <mergeCells count="18">
    <mergeCell ref="L40:M40"/>
    <mergeCell ref="C8:M8"/>
    <mergeCell ref="A9:D9"/>
    <mergeCell ref="F9:M9"/>
    <mergeCell ref="A1:M1"/>
    <mergeCell ref="A3:M3"/>
    <mergeCell ref="A4:M4"/>
    <mergeCell ref="A6:M6"/>
    <mergeCell ref="E41:G41"/>
    <mergeCell ref="L41:M41"/>
    <mergeCell ref="E11:G11"/>
    <mergeCell ref="H11:J11"/>
    <mergeCell ref="A11:A12"/>
    <mergeCell ref="B11:B12"/>
    <mergeCell ref="C11:C12"/>
    <mergeCell ref="D11:D12"/>
    <mergeCell ref="K11:M11"/>
    <mergeCell ref="E40:G40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6" zoomScaleNormal="76" zoomScalePageLayoutView="0" workbookViewId="0" topLeftCell="A1">
      <selection activeCell="L21" sqref="L21:M21"/>
    </sheetView>
  </sheetViews>
  <sheetFormatPr defaultColWidth="9.140625" defaultRowHeight="12.75"/>
  <cols>
    <col min="1" max="1" width="7.8515625" style="38" customWidth="1"/>
    <col min="2" max="2" width="43.57421875" style="38" customWidth="1"/>
    <col min="3" max="3" width="11.57421875" style="38" customWidth="1"/>
    <col min="4" max="4" width="28.421875" style="51" customWidth="1"/>
    <col min="5" max="5" width="14.57421875" style="38" customWidth="1"/>
    <col min="6" max="6" width="14.421875" style="38" customWidth="1"/>
    <col min="7" max="7" width="12.7109375" style="38" customWidth="1"/>
    <col min="8" max="8" width="13.8515625" style="38" customWidth="1"/>
    <col min="9" max="9" width="15.8515625" style="38" customWidth="1"/>
    <col min="10" max="11" width="12.00390625" style="38" customWidth="1"/>
    <col min="12" max="12" width="14.8515625" style="38" customWidth="1"/>
    <col min="13" max="13" width="11.28125" style="38" customWidth="1"/>
    <col min="14" max="16384" width="9.140625" style="38" customWidth="1"/>
  </cols>
  <sheetData>
    <row r="1" spans="1:13" ht="34.5" customHeight="1">
      <c r="A1" s="301" t="s">
        <v>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3" spans="1:13" ht="18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18">
      <c r="A6" s="294" t="s">
        <v>160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8" spans="1:13" ht="39.75" customHeight="1">
      <c r="A8" s="78"/>
      <c r="B8" s="78">
        <v>1006090</v>
      </c>
      <c r="C8" s="309" t="s">
        <v>847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ht="18">
      <c r="A9" s="294" t="s">
        <v>314</v>
      </c>
      <c r="B9" s="294"/>
      <c r="C9" s="294"/>
      <c r="D9" s="294"/>
      <c r="F9" s="313" t="s">
        <v>313</v>
      </c>
      <c r="G9" s="313"/>
      <c r="H9" s="313"/>
      <c r="I9" s="313"/>
      <c r="J9" s="313"/>
      <c r="K9" s="313"/>
      <c r="L9" s="313"/>
      <c r="M9" s="313"/>
    </row>
    <row r="10" ht="18" thickBot="1"/>
    <row r="11" spans="1:13" ht="54" customHeight="1">
      <c r="A11" s="304" t="s">
        <v>312</v>
      </c>
      <c r="B11" s="306" t="s">
        <v>311</v>
      </c>
      <c r="C11" s="306" t="s">
        <v>310</v>
      </c>
      <c r="D11" s="306" t="s">
        <v>309</v>
      </c>
      <c r="E11" s="306" t="s">
        <v>308</v>
      </c>
      <c r="F11" s="306"/>
      <c r="G11" s="306"/>
      <c r="H11" s="306" t="s">
        <v>307</v>
      </c>
      <c r="I11" s="306"/>
      <c r="J11" s="306"/>
      <c r="K11" s="306" t="s">
        <v>306</v>
      </c>
      <c r="L11" s="306"/>
      <c r="M11" s="307"/>
    </row>
    <row r="12" spans="1:13" ht="36">
      <c r="A12" s="30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77" t="s">
        <v>303</v>
      </c>
    </row>
    <row r="13" spans="1:13" ht="18">
      <c r="A13" s="90" t="s">
        <v>29</v>
      </c>
      <c r="B13" s="47" t="s">
        <v>297</v>
      </c>
      <c r="C13" s="44"/>
      <c r="D13" s="44"/>
      <c r="E13" s="41"/>
      <c r="F13" s="41"/>
      <c r="G13" s="41"/>
      <c r="H13" s="41"/>
      <c r="I13" s="41"/>
      <c r="J13" s="41"/>
      <c r="K13" s="41"/>
      <c r="L13" s="41"/>
      <c r="M13" s="75"/>
    </row>
    <row r="14" spans="1:13" ht="72">
      <c r="A14" s="89">
        <v>1</v>
      </c>
      <c r="B14" s="127" t="s">
        <v>846</v>
      </c>
      <c r="C14" s="44" t="s">
        <v>3</v>
      </c>
      <c r="D14" s="85" t="s">
        <v>845</v>
      </c>
      <c r="E14" s="41">
        <v>160</v>
      </c>
      <c r="F14" s="41"/>
      <c r="G14" s="41">
        <f>E14+F14</f>
        <v>160</v>
      </c>
      <c r="H14" s="41">
        <v>130</v>
      </c>
      <c r="I14" s="41"/>
      <c r="J14" s="41">
        <f>H14+I14</f>
        <v>130</v>
      </c>
      <c r="K14" s="41">
        <f>H14-E14</f>
        <v>-30</v>
      </c>
      <c r="L14" s="41"/>
      <c r="M14" s="75">
        <v>-30</v>
      </c>
    </row>
    <row r="15" spans="1:13" ht="18">
      <c r="A15" s="90" t="s">
        <v>32</v>
      </c>
      <c r="B15" s="47" t="s">
        <v>288</v>
      </c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75"/>
    </row>
    <row r="16" spans="1:13" ht="74.25" customHeight="1">
      <c r="A16" s="89">
        <v>1</v>
      </c>
      <c r="B16" s="49" t="s">
        <v>844</v>
      </c>
      <c r="C16" s="44" t="s">
        <v>4</v>
      </c>
      <c r="D16" s="43" t="s">
        <v>531</v>
      </c>
      <c r="E16" s="41">
        <v>3755.2</v>
      </c>
      <c r="F16" s="41"/>
      <c r="G16" s="41"/>
      <c r="H16" s="41">
        <v>4618</v>
      </c>
      <c r="I16" s="41"/>
      <c r="J16" s="41"/>
      <c r="K16" s="41">
        <f>H16-E16</f>
        <v>862.8000000000002</v>
      </c>
      <c r="L16" s="41"/>
      <c r="M16" s="75"/>
    </row>
    <row r="17" spans="1:13" ht="18">
      <c r="A17" s="90" t="s">
        <v>37</v>
      </c>
      <c r="B17" s="47" t="s">
        <v>7</v>
      </c>
      <c r="C17" s="44"/>
      <c r="D17" s="44"/>
      <c r="E17" s="41"/>
      <c r="F17" s="41"/>
      <c r="G17" s="41"/>
      <c r="H17" s="41"/>
      <c r="I17" s="41"/>
      <c r="J17" s="41"/>
      <c r="K17" s="41"/>
      <c r="L17" s="41"/>
      <c r="M17" s="75"/>
    </row>
    <row r="18" spans="1:13" ht="72">
      <c r="A18" s="89">
        <v>1</v>
      </c>
      <c r="B18" s="49" t="s">
        <v>843</v>
      </c>
      <c r="C18" s="44" t="s">
        <v>8</v>
      </c>
      <c r="D18" s="43" t="s">
        <v>531</v>
      </c>
      <c r="E18" s="41">
        <v>8.3</v>
      </c>
      <c r="F18" s="41"/>
      <c r="G18" s="41"/>
      <c r="H18" s="41">
        <v>6.7</v>
      </c>
      <c r="I18" s="41"/>
      <c r="J18" s="41"/>
      <c r="K18" s="41">
        <v>-1.6</v>
      </c>
      <c r="L18" s="41"/>
      <c r="M18" s="75"/>
    </row>
    <row r="19" spans="1:13" ht="18">
      <c r="A19" s="83"/>
      <c r="B19" s="82"/>
      <c r="C19" s="80"/>
      <c r="D19" s="81"/>
      <c r="E19" s="80"/>
      <c r="F19" s="39"/>
      <c r="G19" s="79"/>
      <c r="H19" s="80"/>
      <c r="I19" s="39"/>
      <c r="J19" s="79"/>
      <c r="K19" s="79"/>
      <c r="L19" s="79"/>
      <c r="M19" s="79"/>
    </row>
    <row r="20" spans="1:13" ht="18">
      <c r="A20" s="83"/>
      <c r="B20" s="82"/>
      <c r="C20" s="80"/>
      <c r="D20" s="81"/>
      <c r="E20" s="80"/>
      <c r="F20" s="39"/>
      <c r="G20" s="79"/>
      <c r="H20" s="80"/>
      <c r="I20" s="39"/>
      <c r="J20" s="79"/>
      <c r="K20" s="79"/>
      <c r="L20" s="79"/>
      <c r="M20" s="79"/>
    </row>
    <row r="21" spans="1:13" ht="18">
      <c r="A21" s="40" t="s">
        <v>278</v>
      </c>
      <c r="D21" s="38"/>
      <c r="E21" s="291"/>
      <c r="F21" s="291"/>
      <c r="G21" s="291"/>
      <c r="J21" s="39"/>
      <c r="K21" s="39"/>
      <c r="L21" s="292" t="s">
        <v>316</v>
      </c>
      <c r="M21" s="292"/>
    </row>
    <row r="22" spans="4:13" ht="18">
      <c r="D22" s="38"/>
      <c r="E22" s="293" t="s">
        <v>277</v>
      </c>
      <c r="F22" s="293"/>
      <c r="G22" s="293"/>
      <c r="J22" s="39"/>
      <c r="K22" s="39"/>
      <c r="L22" s="293" t="s">
        <v>276</v>
      </c>
      <c r="M22" s="293"/>
    </row>
  </sheetData>
  <sheetProtection/>
  <mergeCells count="18">
    <mergeCell ref="L21:M21"/>
    <mergeCell ref="C8:M8"/>
    <mergeCell ref="A9:D9"/>
    <mergeCell ref="F9:M9"/>
    <mergeCell ref="A1:M1"/>
    <mergeCell ref="A3:M3"/>
    <mergeCell ref="A4:M4"/>
    <mergeCell ref="A6:M6"/>
    <mergeCell ref="E22:G22"/>
    <mergeCell ref="L22:M22"/>
    <mergeCell ref="E11:G11"/>
    <mergeCell ref="H11:J11"/>
    <mergeCell ref="A11:A12"/>
    <mergeCell ref="B11:B12"/>
    <mergeCell ref="C11:C12"/>
    <mergeCell ref="D11:D12"/>
    <mergeCell ref="K11:M11"/>
    <mergeCell ref="E21:G21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5" zoomScaleNormal="85" zoomScalePageLayoutView="0" workbookViewId="0" topLeftCell="A31">
      <selection activeCell="A34" sqref="A34:IV35"/>
    </sheetView>
  </sheetViews>
  <sheetFormatPr defaultColWidth="9.140625" defaultRowHeight="12.75"/>
  <cols>
    <col min="1" max="1" width="7.8515625" style="38" customWidth="1"/>
    <col min="2" max="2" width="43.57421875" style="38" customWidth="1"/>
    <col min="3" max="3" width="11.57421875" style="38" customWidth="1"/>
    <col min="4" max="4" width="28.421875" style="51" customWidth="1"/>
    <col min="5" max="5" width="14.57421875" style="38" customWidth="1"/>
    <col min="6" max="6" width="15.7109375" style="38" customWidth="1"/>
    <col min="7" max="7" width="12.7109375" style="38" customWidth="1"/>
    <col min="8" max="8" width="13.8515625" style="38" customWidth="1"/>
    <col min="9" max="9" width="15.8515625" style="38" customWidth="1"/>
    <col min="10" max="10" width="12.00390625" style="38" customWidth="1"/>
    <col min="11" max="11" width="13.00390625" style="38" customWidth="1"/>
    <col min="12" max="12" width="16.7109375" style="38" customWidth="1"/>
    <col min="13" max="13" width="11.2812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8" spans="1:13" ht="39.75" customHeight="1">
      <c r="A8" s="78"/>
      <c r="B8" s="78">
        <v>1006100</v>
      </c>
      <c r="C8" s="309" t="s">
        <v>866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ht="18">
      <c r="A9" s="294" t="s">
        <v>314</v>
      </c>
      <c r="B9" s="294"/>
      <c r="C9" s="294"/>
      <c r="D9" s="294"/>
      <c r="F9" s="313" t="s">
        <v>313</v>
      </c>
      <c r="G9" s="313"/>
      <c r="H9" s="313"/>
      <c r="I9" s="313"/>
      <c r="J9" s="313"/>
      <c r="K9" s="313"/>
      <c r="L9" s="313"/>
      <c r="M9" s="313"/>
    </row>
    <row r="10" ht="18" thickBot="1"/>
    <row r="11" spans="1:13" ht="54" customHeight="1">
      <c r="A11" s="304" t="s">
        <v>312</v>
      </c>
      <c r="B11" s="306" t="s">
        <v>311</v>
      </c>
      <c r="C11" s="306" t="s">
        <v>310</v>
      </c>
      <c r="D11" s="306" t="s">
        <v>309</v>
      </c>
      <c r="E11" s="306" t="s">
        <v>308</v>
      </c>
      <c r="F11" s="306"/>
      <c r="G11" s="306"/>
      <c r="H11" s="306" t="s">
        <v>307</v>
      </c>
      <c r="I11" s="306"/>
      <c r="J11" s="306"/>
      <c r="K11" s="306" t="s">
        <v>306</v>
      </c>
      <c r="L11" s="306"/>
      <c r="M11" s="307"/>
    </row>
    <row r="12" spans="1:13" ht="36">
      <c r="A12" s="30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77" t="s">
        <v>303</v>
      </c>
    </row>
    <row r="13" spans="1:13" ht="18">
      <c r="A13" s="90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28"/>
    </row>
    <row r="14" spans="1:13" ht="36">
      <c r="A14" s="89">
        <v>1</v>
      </c>
      <c r="B14" s="49" t="s">
        <v>865</v>
      </c>
      <c r="C14" s="44" t="s">
        <v>4</v>
      </c>
      <c r="D14" s="43" t="s">
        <v>531</v>
      </c>
      <c r="E14" s="41"/>
      <c r="F14" s="41">
        <v>31270</v>
      </c>
      <c r="G14" s="41">
        <v>31270</v>
      </c>
      <c r="H14" s="41"/>
      <c r="I14" s="41">
        <v>31270</v>
      </c>
      <c r="J14" s="41">
        <v>31270</v>
      </c>
      <c r="K14" s="41"/>
      <c r="L14" s="41"/>
      <c r="M14" s="75"/>
    </row>
    <row r="15" spans="1:13" ht="36">
      <c r="A15" s="89">
        <v>2</v>
      </c>
      <c r="B15" s="49" t="s">
        <v>864</v>
      </c>
      <c r="C15" s="44" t="s">
        <v>4</v>
      </c>
      <c r="D15" s="43" t="s">
        <v>531</v>
      </c>
      <c r="E15" s="41"/>
      <c r="F15" s="41">
        <v>37800</v>
      </c>
      <c r="G15" s="41">
        <v>37800</v>
      </c>
      <c r="H15" s="41"/>
      <c r="I15" s="41">
        <v>37800</v>
      </c>
      <c r="J15" s="41">
        <v>37800</v>
      </c>
      <c r="K15" s="41"/>
      <c r="L15" s="41"/>
      <c r="M15" s="75"/>
    </row>
    <row r="16" spans="1:13" ht="36">
      <c r="A16" s="89">
        <v>3</v>
      </c>
      <c r="B16" s="49" t="s">
        <v>863</v>
      </c>
      <c r="C16" s="44" t="s">
        <v>4</v>
      </c>
      <c r="D16" s="43" t="s">
        <v>531</v>
      </c>
      <c r="E16" s="41"/>
      <c r="F16" s="41">
        <v>6440</v>
      </c>
      <c r="G16" s="41">
        <v>6440</v>
      </c>
      <c r="H16" s="41"/>
      <c r="I16" s="41">
        <v>6440</v>
      </c>
      <c r="J16" s="41">
        <v>6440</v>
      </c>
      <c r="K16" s="41"/>
      <c r="L16" s="41"/>
      <c r="M16" s="75"/>
    </row>
    <row r="17" spans="1:13" ht="36">
      <c r="A17" s="89">
        <v>4</v>
      </c>
      <c r="B17" s="49" t="s">
        <v>862</v>
      </c>
      <c r="C17" s="44" t="s">
        <v>4</v>
      </c>
      <c r="D17" s="43" t="s">
        <v>531</v>
      </c>
      <c r="E17" s="41"/>
      <c r="F17" s="41">
        <v>11603.2</v>
      </c>
      <c r="G17" s="41">
        <v>11603.2</v>
      </c>
      <c r="H17" s="41"/>
      <c r="I17" s="41">
        <v>11603.2</v>
      </c>
      <c r="J17" s="41">
        <v>11603.2</v>
      </c>
      <c r="K17" s="41"/>
      <c r="L17" s="41"/>
      <c r="M17" s="75"/>
    </row>
    <row r="18" spans="1:13" ht="36">
      <c r="A18" s="89">
        <v>5</v>
      </c>
      <c r="B18" s="49" t="s">
        <v>861</v>
      </c>
      <c r="C18" s="44" t="s">
        <v>4</v>
      </c>
      <c r="D18" s="43" t="s">
        <v>531</v>
      </c>
      <c r="E18" s="41"/>
      <c r="F18" s="41">
        <v>12886.8</v>
      </c>
      <c r="G18" s="41">
        <v>12886.8</v>
      </c>
      <c r="H18" s="41"/>
      <c r="I18" s="41">
        <v>12885.8</v>
      </c>
      <c r="J18" s="41">
        <v>12885.8</v>
      </c>
      <c r="K18" s="41"/>
      <c r="L18" s="41"/>
      <c r="M18" s="75"/>
    </row>
    <row r="19" spans="1:13" ht="18">
      <c r="A19" s="90" t="s">
        <v>32</v>
      </c>
      <c r="B19" s="47" t="s">
        <v>297</v>
      </c>
      <c r="C19" s="44"/>
      <c r="D19" s="44"/>
      <c r="E19" s="41"/>
      <c r="F19" s="41"/>
      <c r="G19" s="41"/>
      <c r="H19" s="41"/>
      <c r="I19" s="41"/>
      <c r="J19" s="41"/>
      <c r="K19" s="41"/>
      <c r="L19" s="41"/>
      <c r="M19" s="75"/>
    </row>
    <row r="20" spans="1:13" ht="36">
      <c r="A20" s="89">
        <v>1</v>
      </c>
      <c r="B20" s="49" t="s">
        <v>860</v>
      </c>
      <c r="C20" s="44" t="s">
        <v>3</v>
      </c>
      <c r="D20" s="43" t="s">
        <v>531</v>
      </c>
      <c r="E20" s="41"/>
      <c r="F20" s="41">
        <v>8</v>
      </c>
      <c r="G20" s="41">
        <f>E20+F20</f>
        <v>8</v>
      </c>
      <c r="H20" s="41"/>
      <c r="I20" s="41">
        <v>8</v>
      </c>
      <c r="J20" s="41">
        <v>8</v>
      </c>
      <c r="K20" s="41"/>
      <c r="L20" s="41"/>
      <c r="M20" s="75"/>
    </row>
    <row r="21" spans="1:13" ht="36">
      <c r="A21" s="89">
        <v>2</v>
      </c>
      <c r="B21" s="49" t="s">
        <v>859</v>
      </c>
      <c r="C21" s="44" t="s">
        <v>3</v>
      </c>
      <c r="D21" s="43" t="s">
        <v>531</v>
      </c>
      <c r="E21" s="41"/>
      <c r="F21" s="41">
        <v>5</v>
      </c>
      <c r="G21" s="41">
        <f>E21+F21</f>
        <v>5</v>
      </c>
      <c r="H21" s="41"/>
      <c r="I21" s="41">
        <v>5</v>
      </c>
      <c r="J21" s="41">
        <v>5</v>
      </c>
      <c r="K21" s="41"/>
      <c r="L21" s="41"/>
      <c r="M21" s="75"/>
    </row>
    <row r="22" spans="1:13" ht="36">
      <c r="A22" s="89">
        <v>3</v>
      </c>
      <c r="B22" s="49" t="s">
        <v>858</v>
      </c>
      <c r="C22" s="44" t="s">
        <v>3</v>
      </c>
      <c r="D22" s="43" t="s">
        <v>531</v>
      </c>
      <c r="E22" s="41"/>
      <c r="F22" s="41">
        <v>4</v>
      </c>
      <c r="G22" s="41">
        <f>E22+F22</f>
        <v>4</v>
      </c>
      <c r="H22" s="41"/>
      <c r="I22" s="41">
        <v>4</v>
      </c>
      <c r="J22" s="41">
        <v>4</v>
      </c>
      <c r="K22" s="41"/>
      <c r="L22" s="41"/>
      <c r="M22" s="75"/>
    </row>
    <row r="23" spans="1:13" ht="36">
      <c r="A23" s="89">
        <v>4</v>
      </c>
      <c r="B23" s="49" t="s">
        <v>857</v>
      </c>
      <c r="C23" s="44" t="s">
        <v>3</v>
      </c>
      <c r="D23" s="43" t="s">
        <v>531</v>
      </c>
      <c r="E23" s="41"/>
      <c r="F23" s="41">
        <v>4</v>
      </c>
      <c r="G23" s="41">
        <v>4</v>
      </c>
      <c r="H23" s="41"/>
      <c r="I23" s="41">
        <v>4</v>
      </c>
      <c r="J23" s="41">
        <v>4</v>
      </c>
      <c r="K23" s="41"/>
      <c r="L23" s="41"/>
      <c r="M23" s="75"/>
    </row>
    <row r="24" spans="1:13" ht="36">
      <c r="A24" s="89">
        <v>5</v>
      </c>
      <c r="B24" s="49" t="s">
        <v>856</v>
      </c>
      <c r="C24" s="44" t="s">
        <v>3</v>
      </c>
      <c r="D24" s="43" t="s">
        <v>531</v>
      </c>
      <c r="E24" s="41"/>
      <c r="F24" s="41">
        <v>527</v>
      </c>
      <c r="G24" s="41">
        <v>527</v>
      </c>
      <c r="H24" s="41"/>
      <c r="I24" s="41">
        <v>527</v>
      </c>
      <c r="J24" s="41">
        <v>527</v>
      </c>
      <c r="K24" s="41"/>
      <c r="L24" s="41"/>
      <c r="M24" s="75"/>
    </row>
    <row r="25" spans="1:13" ht="18">
      <c r="A25" s="90" t="s">
        <v>37</v>
      </c>
      <c r="B25" s="47" t="s">
        <v>288</v>
      </c>
      <c r="C25" s="44"/>
      <c r="D25" s="44"/>
      <c r="E25" s="41"/>
      <c r="F25" s="41"/>
      <c r="G25" s="41"/>
      <c r="H25" s="41"/>
      <c r="I25" s="41"/>
      <c r="J25" s="41"/>
      <c r="K25" s="41"/>
      <c r="L25" s="41"/>
      <c r="M25" s="75"/>
    </row>
    <row r="26" spans="1:13" ht="39.75" customHeight="1">
      <c r="A26" s="89">
        <v>1</v>
      </c>
      <c r="B26" s="49" t="s">
        <v>855</v>
      </c>
      <c r="C26" s="44" t="s">
        <v>4</v>
      </c>
      <c r="D26" s="43" t="s">
        <v>531</v>
      </c>
      <c r="E26" s="41"/>
      <c r="F26" s="41">
        <v>3908.7</v>
      </c>
      <c r="G26" s="41"/>
      <c r="H26" s="41"/>
      <c r="I26" s="41">
        <v>3908.7</v>
      </c>
      <c r="J26" s="41"/>
      <c r="K26" s="41"/>
      <c r="L26" s="41"/>
      <c r="M26" s="75"/>
    </row>
    <row r="27" spans="1:13" ht="36">
      <c r="A27" s="89">
        <v>2</v>
      </c>
      <c r="B27" s="49" t="s">
        <v>854</v>
      </c>
      <c r="C27" s="44" t="s">
        <v>4</v>
      </c>
      <c r="D27" s="43" t="s">
        <v>531</v>
      </c>
      <c r="E27" s="41"/>
      <c r="F27" s="41">
        <v>7560</v>
      </c>
      <c r="G27" s="41"/>
      <c r="H27" s="41"/>
      <c r="I27" s="41">
        <v>7560</v>
      </c>
      <c r="J27" s="41"/>
      <c r="K27" s="41"/>
      <c r="L27" s="41"/>
      <c r="M27" s="75"/>
    </row>
    <row r="28" spans="1:13" ht="36">
      <c r="A28" s="89">
        <v>3</v>
      </c>
      <c r="B28" s="49" t="s">
        <v>853</v>
      </c>
      <c r="C28" s="44" t="s">
        <v>4</v>
      </c>
      <c r="D28" s="43" t="s">
        <v>531</v>
      </c>
      <c r="E28" s="41"/>
      <c r="F28" s="41">
        <v>1610</v>
      </c>
      <c r="G28" s="41"/>
      <c r="H28" s="41"/>
      <c r="I28" s="41">
        <v>1610</v>
      </c>
      <c r="J28" s="41"/>
      <c r="K28" s="41"/>
      <c r="L28" s="41"/>
      <c r="M28" s="75"/>
    </row>
    <row r="29" spans="1:13" ht="36">
      <c r="A29" s="89">
        <v>4</v>
      </c>
      <c r="B29" s="49" t="s">
        <v>852</v>
      </c>
      <c r="C29" s="44" t="s">
        <v>4</v>
      </c>
      <c r="D29" s="43" t="s">
        <v>531</v>
      </c>
      <c r="E29" s="41"/>
      <c r="F29" s="41">
        <v>2900.8</v>
      </c>
      <c r="G29" s="41"/>
      <c r="H29" s="41"/>
      <c r="I29" s="41">
        <v>2900.8</v>
      </c>
      <c r="J29" s="41"/>
      <c r="K29" s="41"/>
      <c r="L29" s="41"/>
      <c r="M29" s="75"/>
    </row>
    <row r="30" spans="1:13" ht="36">
      <c r="A30" s="89">
        <v>5</v>
      </c>
      <c r="B30" s="49" t="s">
        <v>851</v>
      </c>
      <c r="C30" s="44" t="s">
        <v>4</v>
      </c>
      <c r="D30" s="43" t="s">
        <v>531</v>
      </c>
      <c r="E30" s="41"/>
      <c r="F30" s="41">
        <v>24.4</v>
      </c>
      <c r="G30" s="41"/>
      <c r="H30" s="41"/>
      <c r="I30" s="41">
        <v>24.4</v>
      </c>
      <c r="J30" s="41"/>
      <c r="K30" s="41"/>
      <c r="L30" s="41"/>
      <c r="M30" s="75"/>
    </row>
    <row r="31" spans="1:13" ht="18">
      <c r="A31" s="90" t="s">
        <v>41</v>
      </c>
      <c r="B31" s="47" t="s">
        <v>7</v>
      </c>
      <c r="C31" s="44"/>
      <c r="D31" s="44"/>
      <c r="E31" s="41"/>
      <c r="F31" s="41"/>
      <c r="G31" s="41"/>
      <c r="H31" s="41"/>
      <c r="I31" s="41"/>
      <c r="J31" s="41"/>
      <c r="K31" s="41"/>
      <c r="L31" s="41"/>
      <c r="M31" s="75"/>
    </row>
    <row r="32" spans="1:13" ht="18">
      <c r="A32" s="89">
        <v>1</v>
      </c>
      <c r="B32" s="49" t="s">
        <v>850</v>
      </c>
      <c r="C32" s="44" t="s">
        <v>8</v>
      </c>
      <c r="D32" s="43" t="s">
        <v>848</v>
      </c>
      <c r="E32" s="41"/>
      <c r="F32" s="41">
        <v>23.7</v>
      </c>
      <c r="G32" s="41"/>
      <c r="H32" s="41"/>
      <c r="I32" s="41">
        <v>23.7</v>
      </c>
      <c r="J32" s="41"/>
      <c r="K32" s="41"/>
      <c r="L32" s="41"/>
      <c r="M32" s="75"/>
    </row>
    <row r="33" spans="1:13" ht="42" customHeight="1">
      <c r="A33" s="89">
        <v>2</v>
      </c>
      <c r="B33" s="49" t="s">
        <v>849</v>
      </c>
      <c r="C33" s="44" t="s">
        <v>8</v>
      </c>
      <c r="D33" s="43" t="s">
        <v>848</v>
      </c>
      <c r="E33" s="41"/>
      <c r="F33" s="41">
        <v>3.4</v>
      </c>
      <c r="G33" s="41"/>
      <c r="H33" s="41"/>
      <c r="I33" s="41">
        <v>3.4</v>
      </c>
      <c r="J33" s="41"/>
      <c r="K33" s="41"/>
      <c r="L33" s="41"/>
      <c r="M33" s="75"/>
    </row>
    <row r="34" spans="1:13" ht="18">
      <c r="A34" s="83"/>
      <c r="B34" s="82"/>
      <c r="C34" s="80"/>
      <c r="D34" s="81"/>
      <c r="E34" s="80"/>
      <c r="F34" s="39"/>
      <c r="G34" s="79"/>
      <c r="H34" s="80"/>
      <c r="I34" s="39"/>
      <c r="J34" s="79"/>
      <c r="K34" s="79"/>
      <c r="L34" s="79"/>
      <c r="M34" s="79"/>
    </row>
    <row r="35" spans="1:13" ht="18">
      <c r="A35" s="83"/>
      <c r="B35" s="82"/>
      <c r="C35" s="80"/>
      <c r="D35" s="81"/>
      <c r="E35" s="80"/>
      <c r="F35" s="39"/>
      <c r="G35" s="79"/>
      <c r="H35" s="80"/>
      <c r="I35" s="39"/>
      <c r="J35" s="79"/>
      <c r="K35" s="79"/>
      <c r="L35" s="79"/>
      <c r="M35" s="79"/>
    </row>
    <row r="36" spans="1:13" ht="18">
      <c r="A36" s="40" t="s">
        <v>278</v>
      </c>
      <c r="D36" s="38"/>
      <c r="E36" s="291"/>
      <c r="F36" s="291"/>
      <c r="G36" s="291"/>
      <c r="J36" s="39"/>
      <c r="K36" s="39"/>
      <c r="L36" s="292" t="s">
        <v>316</v>
      </c>
      <c r="M36" s="292"/>
    </row>
    <row r="37" spans="4:13" ht="18">
      <c r="D37" s="38"/>
      <c r="E37" s="293" t="s">
        <v>277</v>
      </c>
      <c r="F37" s="293"/>
      <c r="G37" s="293"/>
      <c r="J37" s="39"/>
      <c r="K37" s="39"/>
      <c r="L37" s="293" t="s">
        <v>276</v>
      </c>
      <c r="M37" s="293"/>
    </row>
  </sheetData>
  <sheetProtection/>
  <mergeCells count="18">
    <mergeCell ref="K11:M11"/>
    <mergeCell ref="A1:M1"/>
    <mergeCell ref="A3:M3"/>
    <mergeCell ref="A4:M4"/>
    <mergeCell ref="A6:M6"/>
    <mergeCell ref="C8:M8"/>
    <mergeCell ref="A9:D9"/>
    <mergeCell ref="F9:M9"/>
    <mergeCell ref="E36:G36"/>
    <mergeCell ref="L36:M36"/>
    <mergeCell ref="E37:G37"/>
    <mergeCell ref="L37:M37"/>
    <mergeCell ref="A11:A12"/>
    <mergeCell ref="B11:B12"/>
    <mergeCell ref="C11:C12"/>
    <mergeCell ref="D11:D12"/>
    <mergeCell ref="E11:G11"/>
    <mergeCell ref="H11:J1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85" zoomScaleNormal="85" zoomScalePageLayoutView="0" workbookViewId="0" topLeftCell="A76">
      <selection activeCell="A81" sqref="A81:IV81"/>
    </sheetView>
  </sheetViews>
  <sheetFormatPr defaultColWidth="9.140625" defaultRowHeight="12.75"/>
  <cols>
    <col min="1" max="1" width="7.8515625" style="38" customWidth="1"/>
    <col min="2" max="2" width="43.57421875" style="38" customWidth="1"/>
    <col min="3" max="3" width="11.57421875" style="38" customWidth="1"/>
    <col min="4" max="4" width="28.421875" style="51" customWidth="1"/>
    <col min="5" max="5" width="14.57421875" style="38" customWidth="1"/>
    <col min="6" max="6" width="14.421875" style="38" customWidth="1"/>
    <col min="7" max="7" width="12.7109375" style="38" customWidth="1"/>
    <col min="8" max="8" width="13.8515625" style="38" customWidth="1"/>
    <col min="9" max="9" width="15.8515625" style="38" customWidth="1"/>
    <col min="10" max="10" width="12.00390625" style="38" customWidth="1"/>
    <col min="11" max="11" width="13.57421875" style="38" customWidth="1"/>
    <col min="12" max="12" width="14.8515625" style="38" customWidth="1"/>
    <col min="13" max="13" width="13.851562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8" spans="1:13" ht="39.75" customHeight="1">
      <c r="A8" s="78"/>
      <c r="B8" s="78">
        <v>1006280</v>
      </c>
      <c r="C8" s="309" t="s">
        <v>937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ht="18">
      <c r="A9" s="294" t="s">
        <v>314</v>
      </c>
      <c r="B9" s="294"/>
      <c r="C9" s="294"/>
      <c r="D9" s="294"/>
      <c r="F9" s="313" t="s">
        <v>313</v>
      </c>
      <c r="G9" s="313"/>
      <c r="H9" s="313"/>
      <c r="I9" s="313"/>
      <c r="J9" s="313"/>
      <c r="K9" s="313"/>
      <c r="L9" s="313"/>
      <c r="M9" s="313"/>
    </row>
    <row r="10" ht="18" thickBot="1"/>
    <row r="11" spans="1:13" ht="54" customHeight="1">
      <c r="A11" s="304" t="s">
        <v>312</v>
      </c>
      <c r="B11" s="306" t="s">
        <v>311</v>
      </c>
      <c r="C11" s="306" t="s">
        <v>310</v>
      </c>
      <c r="D11" s="306" t="s">
        <v>309</v>
      </c>
      <c r="E11" s="306" t="s">
        <v>308</v>
      </c>
      <c r="F11" s="306"/>
      <c r="G11" s="306"/>
      <c r="H11" s="306" t="s">
        <v>307</v>
      </c>
      <c r="I11" s="306"/>
      <c r="J11" s="306"/>
      <c r="K11" s="306" t="s">
        <v>306</v>
      </c>
      <c r="L11" s="306"/>
      <c r="M11" s="307"/>
    </row>
    <row r="12" spans="1:13" ht="36">
      <c r="A12" s="30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77" t="s">
        <v>303</v>
      </c>
    </row>
    <row r="13" spans="1:13" ht="18">
      <c r="A13" s="90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28"/>
    </row>
    <row r="14" spans="1:13" ht="54">
      <c r="A14" s="89">
        <v>1</v>
      </c>
      <c r="B14" s="49" t="s">
        <v>936</v>
      </c>
      <c r="C14" s="44" t="s">
        <v>3</v>
      </c>
      <c r="D14" s="43" t="s">
        <v>933</v>
      </c>
      <c r="E14" s="41">
        <v>970</v>
      </c>
      <c r="F14" s="41">
        <v>112</v>
      </c>
      <c r="G14" s="41">
        <f>E14+F14</f>
        <v>1082</v>
      </c>
      <c r="H14" s="41">
        <v>975</v>
      </c>
      <c r="I14" s="41">
        <v>112</v>
      </c>
      <c r="J14" s="41">
        <f>H14+I14</f>
        <v>1087</v>
      </c>
      <c r="K14" s="41">
        <f>H14-E14</f>
        <v>5</v>
      </c>
      <c r="L14" s="41"/>
      <c r="M14" s="75">
        <f>K14+L14</f>
        <v>5</v>
      </c>
    </row>
    <row r="15" spans="1:13" ht="36">
      <c r="A15" s="89">
        <v>2</v>
      </c>
      <c r="B15" s="49" t="s">
        <v>935</v>
      </c>
      <c r="C15" s="44" t="s">
        <v>299</v>
      </c>
      <c r="D15" s="43" t="s">
        <v>933</v>
      </c>
      <c r="E15" s="41">
        <v>44768</v>
      </c>
      <c r="F15" s="41">
        <v>4180</v>
      </c>
      <c r="G15" s="41">
        <f>E15+F15</f>
        <v>48948</v>
      </c>
      <c r="H15" s="41">
        <v>45045</v>
      </c>
      <c r="I15" s="41">
        <v>3867</v>
      </c>
      <c r="J15" s="41">
        <f>H15+I15</f>
        <v>48912</v>
      </c>
      <c r="K15" s="41">
        <f>H15-E15</f>
        <v>277</v>
      </c>
      <c r="L15" s="41">
        <f>I15-F15</f>
        <v>-313</v>
      </c>
      <c r="M15" s="75">
        <f>K15+L15</f>
        <v>-36</v>
      </c>
    </row>
    <row r="16" spans="1:13" ht="36">
      <c r="A16" s="89">
        <v>3</v>
      </c>
      <c r="B16" s="49" t="s">
        <v>49</v>
      </c>
      <c r="C16" s="44" t="s">
        <v>299</v>
      </c>
      <c r="D16" s="43" t="s">
        <v>933</v>
      </c>
      <c r="E16" s="41">
        <v>11204</v>
      </c>
      <c r="F16" s="41">
        <v>825</v>
      </c>
      <c r="G16" s="41">
        <v>12029</v>
      </c>
      <c r="H16" s="41">
        <v>11015</v>
      </c>
      <c r="I16" s="41">
        <v>729</v>
      </c>
      <c r="J16" s="41">
        <v>11744</v>
      </c>
      <c r="K16" s="41">
        <v>-189</v>
      </c>
      <c r="L16" s="41">
        <v>-96</v>
      </c>
      <c r="M16" s="75">
        <v>-285</v>
      </c>
    </row>
    <row r="17" spans="1:13" ht="36">
      <c r="A17" s="89">
        <v>4</v>
      </c>
      <c r="B17" s="49" t="s">
        <v>934</v>
      </c>
      <c r="C17" s="44" t="s">
        <v>3</v>
      </c>
      <c r="D17" s="43" t="s">
        <v>933</v>
      </c>
      <c r="E17" s="41">
        <v>1</v>
      </c>
      <c r="F17" s="41"/>
      <c r="G17" s="41">
        <f>E17+F17</f>
        <v>1</v>
      </c>
      <c r="H17" s="41">
        <v>1</v>
      </c>
      <c r="I17" s="41"/>
      <c r="J17" s="41">
        <f>H17+I17</f>
        <v>1</v>
      </c>
      <c r="K17" s="41"/>
      <c r="L17" s="41"/>
      <c r="M17" s="75"/>
    </row>
    <row r="18" spans="1:13" ht="36">
      <c r="A18" s="89">
        <v>5</v>
      </c>
      <c r="B18" s="49" t="s">
        <v>932</v>
      </c>
      <c r="C18" s="44" t="s">
        <v>299</v>
      </c>
      <c r="D18" s="43" t="s">
        <v>531</v>
      </c>
      <c r="E18" s="41">
        <v>44768</v>
      </c>
      <c r="F18" s="41">
        <v>4180</v>
      </c>
      <c r="G18" s="41">
        <f>E18+F18</f>
        <v>48948</v>
      </c>
      <c r="H18" s="41">
        <v>45045</v>
      </c>
      <c r="I18" s="41">
        <v>3867</v>
      </c>
      <c r="J18" s="41">
        <f>H18+I18</f>
        <v>48912</v>
      </c>
      <c r="K18" s="41">
        <f>H18-E18</f>
        <v>277</v>
      </c>
      <c r="L18" s="41">
        <f>I18-F18</f>
        <v>-313</v>
      </c>
      <c r="M18" s="75">
        <f>K18+L18</f>
        <v>-36</v>
      </c>
    </row>
    <row r="19" spans="1:13" ht="36">
      <c r="A19" s="89">
        <v>6</v>
      </c>
      <c r="B19" s="49" t="s">
        <v>931</v>
      </c>
      <c r="C19" s="44" t="s">
        <v>299</v>
      </c>
      <c r="D19" s="43" t="s">
        <v>531</v>
      </c>
      <c r="E19" s="41">
        <v>430</v>
      </c>
      <c r="F19" s="41"/>
      <c r="G19" s="41">
        <f>E19+F19</f>
        <v>430</v>
      </c>
      <c r="H19" s="41">
        <v>430</v>
      </c>
      <c r="I19" s="41"/>
      <c r="J19" s="41">
        <f>H19+I19</f>
        <v>430</v>
      </c>
      <c r="K19" s="41"/>
      <c r="L19" s="41"/>
      <c r="M19" s="75"/>
    </row>
    <row r="20" spans="1:13" ht="54">
      <c r="A20" s="89">
        <v>7</v>
      </c>
      <c r="B20" s="49" t="s">
        <v>930</v>
      </c>
      <c r="C20" s="44" t="s">
        <v>3</v>
      </c>
      <c r="D20" s="43" t="s">
        <v>531</v>
      </c>
      <c r="E20" s="41">
        <v>8735</v>
      </c>
      <c r="F20" s="41"/>
      <c r="G20" s="41">
        <f>E20+F20</f>
        <v>8735</v>
      </c>
      <c r="H20" s="41">
        <v>8963</v>
      </c>
      <c r="I20" s="41"/>
      <c r="J20" s="41">
        <f>H20+I20</f>
        <v>8963</v>
      </c>
      <c r="K20" s="41">
        <f>H20-E20</f>
        <v>228</v>
      </c>
      <c r="L20" s="41"/>
      <c r="M20" s="75">
        <f>K20+L20</f>
        <v>228</v>
      </c>
    </row>
    <row r="21" spans="1:13" ht="36">
      <c r="A21" s="89">
        <v>8</v>
      </c>
      <c r="B21" s="49" t="s">
        <v>929</v>
      </c>
      <c r="C21" s="44" t="s">
        <v>299</v>
      </c>
      <c r="D21" s="43" t="s">
        <v>531</v>
      </c>
      <c r="E21" s="41">
        <v>45378</v>
      </c>
      <c r="F21" s="41">
        <v>4180</v>
      </c>
      <c r="G21" s="41">
        <f>E21+F21</f>
        <v>49558</v>
      </c>
      <c r="H21" s="41">
        <v>43442</v>
      </c>
      <c r="I21" s="41">
        <v>3867</v>
      </c>
      <c r="J21" s="41">
        <f>H21+I21</f>
        <v>47309</v>
      </c>
      <c r="K21" s="41">
        <f>H21-E21</f>
        <v>-1936</v>
      </c>
      <c r="L21" s="41">
        <f>I21-F21</f>
        <v>-313</v>
      </c>
      <c r="M21" s="75">
        <f>K21+L21</f>
        <v>-2249</v>
      </c>
    </row>
    <row r="22" spans="1:13" ht="54">
      <c r="A22" s="89">
        <v>9</v>
      </c>
      <c r="B22" s="49" t="s">
        <v>928</v>
      </c>
      <c r="C22" s="44" t="s">
        <v>299</v>
      </c>
      <c r="D22" s="43" t="s">
        <v>531</v>
      </c>
      <c r="E22" s="41">
        <v>2820</v>
      </c>
      <c r="F22" s="41"/>
      <c r="G22" s="41">
        <v>2820</v>
      </c>
      <c r="H22" s="41">
        <v>2820</v>
      </c>
      <c r="I22" s="41"/>
      <c r="J22" s="41">
        <v>2820</v>
      </c>
      <c r="K22" s="41"/>
      <c r="L22" s="41"/>
      <c r="M22" s="75"/>
    </row>
    <row r="23" spans="1:13" ht="90">
      <c r="A23" s="89">
        <v>10</v>
      </c>
      <c r="B23" s="49" t="s">
        <v>927</v>
      </c>
      <c r="C23" s="44" t="s">
        <v>3</v>
      </c>
      <c r="D23" s="43" t="s">
        <v>531</v>
      </c>
      <c r="E23" s="41">
        <v>300</v>
      </c>
      <c r="F23" s="41">
        <v>13</v>
      </c>
      <c r="G23" s="41">
        <v>313</v>
      </c>
      <c r="H23" s="41">
        <v>325</v>
      </c>
      <c r="I23" s="41">
        <v>9</v>
      </c>
      <c r="J23" s="41">
        <v>334</v>
      </c>
      <c r="K23" s="41">
        <v>25</v>
      </c>
      <c r="L23" s="41">
        <v>-4</v>
      </c>
      <c r="M23" s="75">
        <v>21</v>
      </c>
    </row>
    <row r="24" spans="1:13" ht="72">
      <c r="A24" s="89">
        <v>11</v>
      </c>
      <c r="B24" s="49" t="s">
        <v>926</v>
      </c>
      <c r="C24" s="44" t="s">
        <v>299</v>
      </c>
      <c r="D24" s="43" t="s">
        <v>531</v>
      </c>
      <c r="E24" s="41">
        <v>1514</v>
      </c>
      <c r="F24" s="41">
        <v>50</v>
      </c>
      <c r="G24" s="41">
        <v>1564</v>
      </c>
      <c r="H24" s="41">
        <v>1831</v>
      </c>
      <c r="I24" s="41">
        <v>59</v>
      </c>
      <c r="J24" s="41">
        <v>1890</v>
      </c>
      <c r="K24" s="41">
        <v>317</v>
      </c>
      <c r="L24" s="41">
        <v>9</v>
      </c>
      <c r="M24" s="75">
        <v>326</v>
      </c>
    </row>
    <row r="25" spans="1:13" ht="36">
      <c r="A25" s="89">
        <v>12</v>
      </c>
      <c r="B25" s="49" t="s">
        <v>925</v>
      </c>
      <c r="C25" s="44" t="s">
        <v>3</v>
      </c>
      <c r="D25" s="43" t="s">
        <v>531</v>
      </c>
      <c r="E25" s="41">
        <v>3</v>
      </c>
      <c r="F25" s="41"/>
      <c r="G25" s="41">
        <v>3</v>
      </c>
      <c r="H25" s="41">
        <v>3</v>
      </c>
      <c r="I25" s="41"/>
      <c r="J25" s="41">
        <v>3</v>
      </c>
      <c r="K25" s="41"/>
      <c r="L25" s="41"/>
      <c r="M25" s="75"/>
    </row>
    <row r="26" spans="1:13" ht="36">
      <c r="A26" s="89">
        <v>13</v>
      </c>
      <c r="B26" s="49" t="s">
        <v>924</v>
      </c>
      <c r="C26" s="44" t="s">
        <v>773</v>
      </c>
      <c r="D26" s="43" t="s">
        <v>585</v>
      </c>
      <c r="E26" s="41">
        <v>28622</v>
      </c>
      <c r="F26" s="41"/>
      <c r="G26" s="41">
        <v>28622</v>
      </c>
      <c r="H26" s="41">
        <v>27498.3</v>
      </c>
      <c r="I26" s="41"/>
      <c r="J26" s="41">
        <v>27498.3</v>
      </c>
      <c r="K26" s="41">
        <v>-1123.7</v>
      </c>
      <c r="L26" s="41"/>
      <c r="M26" s="75">
        <v>-1123.7</v>
      </c>
    </row>
    <row r="27" spans="1:13" ht="36">
      <c r="A27" s="89">
        <v>14</v>
      </c>
      <c r="B27" s="49" t="s">
        <v>923</v>
      </c>
      <c r="C27" s="44" t="s">
        <v>773</v>
      </c>
      <c r="D27" s="43" t="s">
        <v>585</v>
      </c>
      <c r="E27" s="41">
        <v>33378</v>
      </c>
      <c r="F27" s="41"/>
      <c r="G27" s="41">
        <v>33378</v>
      </c>
      <c r="H27" s="41">
        <v>27000.2</v>
      </c>
      <c r="I27" s="41"/>
      <c r="J27" s="41">
        <v>27000.2</v>
      </c>
      <c r="K27" s="41">
        <v>-6377.8</v>
      </c>
      <c r="L27" s="41"/>
      <c r="M27" s="75">
        <v>-6377.8</v>
      </c>
    </row>
    <row r="28" spans="1:13" ht="36">
      <c r="A28" s="89">
        <v>15</v>
      </c>
      <c r="B28" s="49" t="s">
        <v>922</v>
      </c>
      <c r="C28" s="44" t="s">
        <v>773</v>
      </c>
      <c r="D28" s="43" t="s">
        <v>585</v>
      </c>
      <c r="E28" s="41">
        <v>8000</v>
      </c>
      <c r="F28" s="41"/>
      <c r="G28" s="41">
        <v>8000</v>
      </c>
      <c r="H28" s="41">
        <v>4549.6</v>
      </c>
      <c r="I28" s="41"/>
      <c r="J28" s="41">
        <v>4549.6</v>
      </c>
      <c r="K28" s="41">
        <v>-3450.4</v>
      </c>
      <c r="L28" s="41"/>
      <c r="M28" s="75">
        <v>-3450.4</v>
      </c>
    </row>
    <row r="29" spans="1:13" ht="54">
      <c r="A29" s="89">
        <v>16</v>
      </c>
      <c r="B29" s="49" t="s">
        <v>921</v>
      </c>
      <c r="C29" s="44" t="s">
        <v>920</v>
      </c>
      <c r="D29" s="43" t="s">
        <v>919</v>
      </c>
      <c r="E29" s="41">
        <v>21994.6</v>
      </c>
      <c r="F29" s="41"/>
      <c r="G29" s="41">
        <v>21994.6</v>
      </c>
      <c r="H29" s="41">
        <v>21994.6</v>
      </c>
      <c r="I29" s="41"/>
      <c r="J29" s="41">
        <v>21994.6</v>
      </c>
      <c r="K29" s="41"/>
      <c r="L29" s="41"/>
      <c r="M29" s="75"/>
    </row>
    <row r="30" spans="1:13" ht="54">
      <c r="A30" s="89">
        <v>17</v>
      </c>
      <c r="B30" s="49" t="s">
        <v>918</v>
      </c>
      <c r="C30" s="44" t="s">
        <v>773</v>
      </c>
      <c r="D30" s="43" t="s">
        <v>585</v>
      </c>
      <c r="E30" s="41">
        <v>20634</v>
      </c>
      <c r="F30" s="41"/>
      <c r="G30" s="41">
        <v>20634</v>
      </c>
      <c r="H30" s="41">
        <v>20634</v>
      </c>
      <c r="I30" s="41"/>
      <c r="J30" s="41">
        <v>20634</v>
      </c>
      <c r="K30" s="41"/>
      <c r="L30" s="41"/>
      <c r="M30" s="75"/>
    </row>
    <row r="31" spans="1:13" ht="36">
      <c r="A31" s="89">
        <v>18</v>
      </c>
      <c r="B31" s="49" t="s">
        <v>917</v>
      </c>
      <c r="C31" s="44" t="s">
        <v>898</v>
      </c>
      <c r="D31" s="43" t="s">
        <v>585</v>
      </c>
      <c r="E31" s="41">
        <v>15000</v>
      </c>
      <c r="F31" s="41"/>
      <c r="G31" s="41">
        <v>15000</v>
      </c>
      <c r="H31" s="41">
        <v>15000</v>
      </c>
      <c r="I31" s="41"/>
      <c r="J31" s="41">
        <v>15000</v>
      </c>
      <c r="K31" s="41"/>
      <c r="L31" s="41"/>
      <c r="M31" s="75"/>
    </row>
    <row r="32" spans="1:13" ht="36">
      <c r="A32" s="89">
        <v>19</v>
      </c>
      <c r="B32" s="49" t="s">
        <v>916</v>
      </c>
      <c r="C32" s="44" t="s">
        <v>773</v>
      </c>
      <c r="D32" s="43" t="s">
        <v>585</v>
      </c>
      <c r="E32" s="41">
        <v>21982.5</v>
      </c>
      <c r="F32" s="41"/>
      <c r="G32" s="41">
        <v>21982.5</v>
      </c>
      <c r="H32" s="41">
        <v>22550.1</v>
      </c>
      <c r="I32" s="41"/>
      <c r="J32" s="41">
        <v>22550.1</v>
      </c>
      <c r="K32" s="41">
        <v>567.6</v>
      </c>
      <c r="L32" s="41"/>
      <c r="M32" s="75">
        <v>567.6</v>
      </c>
    </row>
    <row r="33" spans="1:13" ht="18">
      <c r="A33" s="90" t="s">
        <v>32</v>
      </c>
      <c r="B33" s="47" t="s">
        <v>297</v>
      </c>
      <c r="C33" s="44"/>
      <c r="D33" s="44"/>
      <c r="E33" s="41"/>
      <c r="F33" s="41"/>
      <c r="G33" s="41"/>
      <c r="H33" s="41"/>
      <c r="I33" s="41"/>
      <c r="J33" s="41"/>
      <c r="K33" s="41"/>
      <c r="L33" s="41"/>
      <c r="M33" s="75"/>
    </row>
    <row r="34" spans="1:13" ht="18">
      <c r="A34" s="89">
        <v>1</v>
      </c>
      <c r="B34" s="49" t="s">
        <v>915</v>
      </c>
      <c r="C34" s="44" t="s">
        <v>504</v>
      </c>
      <c r="D34" s="43" t="s">
        <v>531</v>
      </c>
      <c r="E34" s="41">
        <v>66.4</v>
      </c>
      <c r="F34" s="41">
        <v>0.3</v>
      </c>
      <c r="G34" s="41">
        <f>E34+F34</f>
        <v>66.7</v>
      </c>
      <c r="H34" s="41">
        <v>83.1</v>
      </c>
      <c r="I34" s="41">
        <v>0.3</v>
      </c>
      <c r="J34" s="41">
        <f>H34+I34</f>
        <v>83.39999999999999</v>
      </c>
      <c r="K34" s="41">
        <f>H34-E34</f>
        <v>16.69999999999999</v>
      </c>
      <c r="L34" s="41"/>
      <c r="M34" s="75">
        <f>K34+L34</f>
        <v>16.69999999999999</v>
      </c>
    </row>
    <row r="35" spans="1:13" ht="36">
      <c r="A35" s="89">
        <v>2</v>
      </c>
      <c r="B35" s="49" t="s">
        <v>914</v>
      </c>
      <c r="C35" s="44" t="s">
        <v>504</v>
      </c>
      <c r="D35" s="43" t="s">
        <v>531</v>
      </c>
      <c r="E35" s="41">
        <v>80</v>
      </c>
      <c r="F35" s="41"/>
      <c r="G35" s="41">
        <f>E35+F35</f>
        <v>80</v>
      </c>
      <c r="H35" s="41">
        <v>112.7</v>
      </c>
      <c r="I35" s="41"/>
      <c r="J35" s="41">
        <f>H35+I35</f>
        <v>112.7</v>
      </c>
      <c r="K35" s="41">
        <f>H35-E35</f>
        <v>32.7</v>
      </c>
      <c r="L35" s="41"/>
      <c r="M35" s="75">
        <f>K35+L35</f>
        <v>32.7</v>
      </c>
    </row>
    <row r="36" spans="1:13" ht="54">
      <c r="A36" s="89">
        <v>3</v>
      </c>
      <c r="B36" s="49" t="s">
        <v>913</v>
      </c>
      <c r="C36" s="44" t="s">
        <v>3</v>
      </c>
      <c r="D36" s="43" t="s">
        <v>531</v>
      </c>
      <c r="E36" s="41">
        <v>10327</v>
      </c>
      <c r="F36" s="41"/>
      <c r="G36" s="41">
        <f>E36+F36</f>
        <v>10327</v>
      </c>
      <c r="H36" s="41">
        <v>13167</v>
      </c>
      <c r="I36" s="41"/>
      <c r="J36" s="41">
        <f>H36+I36</f>
        <v>13167</v>
      </c>
      <c r="K36" s="41">
        <f>H36-E36</f>
        <v>2840</v>
      </c>
      <c r="L36" s="41"/>
      <c r="M36" s="75">
        <f>K36+L36</f>
        <v>2840</v>
      </c>
    </row>
    <row r="37" spans="1:13" ht="54">
      <c r="A37" s="89">
        <v>4</v>
      </c>
      <c r="B37" s="49" t="s">
        <v>912</v>
      </c>
      <c r="C37" s="44" t="s">
        <v>504</v>
      </c>
      <c r="D37" s="43" t="s">
        <v>531</v>
      </c>
      <c r="E37" s="41">
        <v>22.5</v>
      </c>
      <c r="F37" s="41"/>
      <c r="G37" s="41">
        <v>22.5</v>
      </c>
      <c r="H37" s="41">
        <v>29.6</v>
      </c>
      <c r="I37" s="41"/>
      <c r="J37" s="41">
        <v>29.6</v>
      </c>
      <c r="K37" s="41">
        <v>7.1</v>
      </c>
      <c r="L37" s="41"/>
      <c r="M37" s="75">
        <v>7.1</v>
      </c>
    </row>
    <row r="38" spans="1:13" ht="36">
      <c r="A38" s="89">
        <v>5</v>
      </c>
      <c r="B38" s="49" t="s">
        <v>911</v>
      </c>
      <c r="C38" s="44" t="s">
        <v>3</v>
      </c>
      <c r="D38" s="43" t="s">
        <v>531</v>
      </c>
      <c r="E38" s="41">
        <v>170</v>
      </c>
      <c r="F38" s="41"/>
      <c r="G38" s="41">
        <f aca="true" t="shared" si="0" ref="G38:G50">E38+F38</f>
        <v>170</v>
      </c>
      <c r="H38" s="41">
        <v>166</v>
      </c>
      <c r="I38" s="41"/>
      <c r="J38" s="41">
        <f aca="true" t="shared" si="1" ref="J38:J50">H38+I38</f>
        <v>166</v>
      </c>
      <c r="K38" s="41">
        <f>H38-E38</f>
        <v>-4</v>
      </c>
      <c r="L38" s="41"/>
      <c r="M38" s="75">
        <f>K38+L38</f>
        <v>-4</v>
      </c>
    </row>
    <row r="39" spans="1:13" ht="54">
      <c r="A39" s="89">
        <v>6</v>
      </c>
      <c r="B39" s="49" t="s">
        <v>910</v>
      </c>
      <c r="C39" s="44" t="s">
        <v>3</v>
      </c>
      <c r="D39" s="43" t="s">
        <v>531</v>
      </c>
      <c r="E39" s="41">
        <v>11132</v>
      </c>
      <c r="F39" s="41"/>
      <c r="G39" s="41">
        <f t="shared" si="0"/>
        <v>11132</v>
      </c>
      <c r="H39" s="41">
        <v>11132</v>
      </c>
      <c r="I39" s="41"/>
      <c r="J39" s="41">
        <f t="shared" si="1"/>
        <v>11132</v>
      </c>
      <c r="K39" s="41"/>
      <c r="L39" s="41"/>
      <c r="M39" s="75"/>
    </row>
    <row r="40" spans="1:13" ht="72">
      <c r="A40" s="89">
        <v>7</v>
      </c>
      <c r="B40" s="49" t="s">
        <v>909</v>
      </c>
      <c r="C40" s="44" t="s">
        <v>3</v>
      </c>
      <c r="D40" s="43" t="s">
        <v>531</v>
      </c>
      <c r="E40" s="41">
        <v>365</v>
      </c>
      <c r="F40" s="41"/>
      <c r="G40" s="41">
        <f t="shared" si="0"/>
        <v>365</v>
      </c>
      <c r="H40" s="41">
        <v>150</v>
      </c>
      <c r="I40" s="41"/>
      <c r="J40" s="41">
        <f t="shared" si="1"/>
        <v>150</v>
      </c>
      <c r="K40" s="41">
        <f>H40-E40</f>
        <v>-215</v>
      </c>
      <c r="L40" s="41"/>
      <c r="M40" s="75">
        <f aca="true" t="shared" si="2" ref="M40:M46">K40+L40</f>
        <v>-215</v>
      </c>
    </row>
    <row r="41" spans="1:13" ht="54">
      <c r="A41" s="89">
        <v>8</v>
      </c>
      <c r="B41" s="49" t="s">
        <v>908</v>
      </c>
      <c r="C41" s="44" t="s">
        <v>3</v>
      </c>
      <c r="D41" s="43" t="s">
        <v>907</v>
      </c>
      <c r="E41" s="41"/>
      <c r="F41" s="41">
        <v>8200</v>
      </c>
      <c r="G41" s="41">
        <f t="shared" si="0"/>
        <v>8200</v>
      </c>
      <c r="H41" s="41"/>
      <c r="I41" s="41">
        <v>8949</v>
      </c>
      <c r="J41" s="41">
        <f t="shared" si="1"/>
        <v>8949</v>
      </c>
      <c r="K41" s="41"/>
      <c r="L41" s="41">
        <f>I41-F41</f>
        <v>749</v>
      </c>
      <c r="M41" s="75">
        <f t="shared" si="2"/>
        <v>749</v>
      </c>
    </row>
    <row r="42" spans="1:13" ht="95.25" customHeight="1">
      <c r="A42" s="89">
        <v>9</v>
      </c>
      <c r="B42" s="49" t="s">
        <v>906</v>
      </c>
      <c r="C42" s="44" t="s">
        <v>3</v>
      </c>
      <c r="D42" s="43" t="s">
        <v>531</v>
      </c>
      <c r="E42" s="41">
        <v>48701</v>
      </c>
      <c r="F42" s="41"/>
      <c r="G42" s="41">
        <f t="shared" si="0"/>
        <v>48701</v>
      </c>
      <c r="H42" s="41">
        <v>83116</v>
      </c>
      <c r="I42" s="41"/>
      <c r="J42" s="41">
        <f t="shared" si="1"/>
        <v>83116</v>
      </c>
      <c r="K42" s="41">
        <f>H42-E42</f>
        <v>34415</v>
      </c>
      <c r="L42" s="41"/>
      <c r="M42" s="75">
        <f t="shared" si="2"/>
        <v>34415</v>
      </c>
    </row>
    <row r="43" spans="1:13" ht="36">
      <c r="A43" s="89">
        <v>10</v>
      </c>
      <c r="B43" s="49" t="s">
        <v>905</v>
      </c>
      <c r="C43" s="44" t="s">
        <v>3</v>
      </c>
      <c r="D43" s="43" t="s">
        <v>531</v>
      </c>
      <c r="E43" s="41">
        <v>150</v>
      </c>
      <c r="F43" s="41"/>
      <c r="G43" s="41">
        <f t="shared" si="0"/>
        <v>150</v>
      </c>
      <c r="H43" s="41">
        <v>246</v>
      </c>
      <c r="I43" s="41"/>
      <c r="J43" s="41">
        <f t="shared" si="1"/>
        <v>246</v>
      </c>
      <c r="K43" s="41"/>
      <c r="L43" s="41">
        <f>I43-F43</f>
        <v>0</v>
      </c>
      <c r="M43" s="75">
        <f t="shared" si="2"/>
        <v>0</v>
      </c>
    </row>
    <row r="44" spans="1:13" ht="36">
      <c r="A44" s="89">
        <v>11</v>
      </c>
      <c r="B44" s="49" t="s">
        <v>904</v>
      </c>
      <c r="C44" s="44" t="s">
        <v>299</v>
      </c>
      <c r="D44" s="43" t="s">
        <v>531</v>
      </c>
      <c r="E44" s="41">
        <v>7858</v>
      </c>
      <c r="F44" s="41">
        <v>673</v>
      </c>
      <c r="G44" s="41">
        <f t="shared" si="0"/>
        <v>8531</v>
      </c>
      <c r="H44" s="41">
        <v>7622</v>
      </c>
      <c r="I44" s="41">
        <v>802</v>
      </c>
      <c r="J44" s="41">
        <f t="shared" si="1"/>
        <v>8424</v>
      </c>
      <c r="K44" s="41">
        <f>H44-E44</f>
        <v>-236</v>
      </c>
      <c r="L44" s="41">
        <f>I44-F44</f>
        <v>129</v>
      </c>
      <c r="M44" s="75">
        <f t="shared" si="2"/>
        <v>-107</v>
      </c>
    </row>
    <row r="45" spans="1:13" ht="36">
      <c r="A45" s="89">
        <v>12</v>
      </c>
      <c r="B45" s="49" t="s">
        <v>903</v>
      </c>
      <c r="C45" s="44" t="s">
        <v>299</v>
      </c>
      <c r="D45" s="43" t="s">
        <v>531</v>
      </c>
      <c r="E45" s="41">
        <v>3902</v>
      </c>
      <c r="F45" s="41">
        <v>1855</v>
      </c>
      <c r="G45" s="41">
        <f t="shared" si="0"/>
        <v>5757</v>
      </c>
      <c r="H45" s="41">
        <v>3813</v>
      </c>
      <c r="I45" s="41">
        <v>10337</v>
      </c>
      <c r="J45" s="41">
        <f t="shared" si="1"/>
        <v>14150</v>
      </c>
      <c r="K45" s="41">
        <f>H45-E45</f>
        <v>-89</v>
      </c>
      <c r="L45" s="41">
        <f>I45-F45</f>
        <v>8482</v>
      </c>
      <c r="M45" s="75">
        <f t="shared" si="2"/>
        <v>8393</v>
      </c>
    </row>
    <row r="46" spans="1:13" ht="36">
      <c r="A46" s="89">
        <v>13</v>
      </c>
      <c r="B46" s="49" t="s">
        <v>629</v>
      </c>
      <c r="C46" s="44" t="s">
        <v>70</v>
      </c>
      <c r="D46" s="43" t="s">
        <v>531</v>
      </c>
      <c r="E46" s="41">
        <v>1028.8</v>
      </c>
      <c r="F46" s="41">
        <v>1614.3</v>
      </c>
      <c r="G46" s="41">
        <f t="shared" si="0"/>
        <v>2643.1</v>
      </c>
      <c r="H46" s="41">
        <v>809.1</v>
      </c>
      <c r="I46" s="41">
        <v>2212</v>
      </c>
      <c r="J46" s="41">
        <f t="shared" si="1"/>
        <v>3021.1</v>
      </c>
      <c r="K46" s="41">
        <f>H46-E46</f>
        <v>-219.69999999999993</v>
      </c>
      <c r="L46" s="41">
        <f>I46-F46</f>
        <v>597.7</v>
      </c>
      <c r="M46" s="75">
        <f t="shared" si="2"/>
        <v>378.0000000000001</v>
      </c>
    </row>
    <row r="47" spans="1:13" ht="36">
      <c r="A47" s="89">
        <v>14</v>
      </c>
      <c r="B47" s="49" t="s">
        <v>902</v>
      </c>
      <c r="C47" s="44" t="s">
        <v>3</v>
      </c>
      <c r="D47" s="43" t="s">
        <v>901</v>
      </c>
      <c r="E47" s="41">
        <v>1</v>
      </c>
      <c r="F47" s="41"/>
      <c r="G47" s="41">
        <f t="shared" si="0"/>
        <v>1</v>
      </c>
      <c r="H47" s="41">
        <v>1</v>
      </c>
      <c r="I47" s="41"/>
      <c r="J47" s="41">
        <f t="shared" si="1"/>
        <v>1</v>
      </c>
      <c r="K47" s="41"/>
      <c r="L47" s="41"/>
      <c r="M47" s="75"/>
    </row>
    <row r="48" spans="1:13" ht="54">
      <c r="A48" s="89">
        <v>15</v>
      </c>
      <c r="B48" s="49" t="s">
        <v>900</v>
      </c>
      <c r="C48" s="44" t="s">
        <v>896</v>
      </c>
      <c r="D48" s="43" t="s">
        <v>551</v>
      </c>
      <c r="E48" s="41">
        <v>5000</v>
      </c>
      <c r="F48" s="41"/>
      <c r="G48" s="41">
        <f t="shared" si="0"/>
        <v>5000</v>
      </c>
      <c r="H48" s="41">
        <v>5000</v>
      </c>
      <c r="I48" s="41"/>
      <c r="J48" s="41">
        <f t="shared" si="1"/>
        <v>5000</v>
      </c>
      <c r="K48" s="41"/>
      <c r="L48" s="41"/>
      <c r="M48" s="75"/>
    </row>
    <row r="49" spans="1:13" ht="54">
      <c r="A49" s="89">
        <v>16</v>
      </c>
      <c r="B49" s="49" t="s">
        <v>899</v>
      </c>
      <c r="C49" s="44" t="s">
        <v>898</v>
      </c>
      <c r="D49" s="43" t="s">
        <v>551</v>
      </c>
      <c r="E49" s="41">
        <v>1666.6</v>
      </c>
      <c r="F49" s="41"/>
      <c r="G49" s="41">
        <f t="shared" si="0"/>
        <v>1666.6</v>
      </c>
      <c r="H49" s="41">
        <v>1666.6</v>
      </c>
      <c r="I49" s="41"/>
      <c r="J49" s="41">
        <f t="shared" si="1"/>
        <v>1666.6</v>
      </c>
      <c r="K49" s="41"/>
      <c r="L49" s="41"/>
      <c r="M49" s="75"/>
    </row>
    <row r="50" spans="1:13" ht="72">
      <c r="A50" s="89">
        <v>17</v>
      </c>
      <c r="B50" s="49" t="s">
        <v>897</v>
      </c>
      <c r="C50" s="44" t="s">
        <v>896</v>
      </c>
      <c r="D50" s="43" t="s">
        <v>531</v>
      </c>
      <c r="E50" s="41">
        <v>3215.4</v>
      </c>
      <c r="F50" s="41"/>
      <c r="G50" s="41">
        <f t="shared" si="0"/>
        <v>3215.4</v>
      </c>
      <c r="H50" s="41">
        <v>3215.4</v>
      </c>
      <c r="I50" s="41"/>
      <c r="J50" s="41">
        <f t="shared" si="1"/>
        <v>3215.4</v>
      </c>
      <c r="K50" s="41"/>
      <c r="L50" s="41"/>
      <c r="M50" s="75"/>
    </row>
    <row r="51" spans="1:13" ht="18">
      <c r="A51" s="90" t="s">
        <v>37</v>
      </c>
      <c r="B51" s="47" t="s">
        <v>288</v>
      </c>
      <c r="C51" s="44"/>
      <c r="D51" s="44"/>
      <c r="E51" s="41"/>
      <c r="F51" s="41"/>
      <c r="G51" s="41"/>
      <c r="H51" s="41"/>
      <c r="I51" s="41"/>
      <c r="J51" s="41"/>
      <c r="K51" s="41"/>
      <c r="L51" s="41"/>
      <c r="M51" s="75"/>
    </row>
    <row r="52" spans="1:13" ht="60.75" customHeight="1">
      <c r="A52" s="89">
        <v>1</v>
      </c>
      <c r="B52" s="126" t="s">
        <v>895</v>
      </c>
      <c r="C52" s="44" t="s">
        <v>299</v>
      </c>
      <c r="D52" s="43" t="s">
        <v>531</v>
      </c>
      <c r="E52" s="41">
        <v>4</v>
      </c>
      <c r="F52" s="41"/>
      <c r="G52" s="41"/>
      <c r="H52" s="41">
        <v>4</v>
      </c>
      <c r="I52" s="41"/>
      <c r="J52" s="41"/>
      <c r="K52" s="41"/>
      <c r="L52" s="41"/>
      <c r="M52" s="75"/>
    </row>
    <row r="53" spans="1:13" ht="45" customHeight="1">
      <c r="A53" s="89">
        <v>2</v>
      </c>
      <c r="B53" s="126" t="s">
        <v>894</v>
      </c>
      <c r="C53" s="44" t="s">
        <v>888</v>
      </c>
      <c r="D53" s="43" t="s">
        <v>531</v>
      </c>
      <c r="E53" s="41">
        <v>71</v>
      </c>
      <c r="F53" s="41"/>
      <c r="G53" s="41"/>
      <c r="H53" s="41">
        <v>82</v>
      </c>
      <c r="I53" s="41"/>
      <c r="J53" s="41"/>
      <c r="K53" s="41">
        <f>H53-E53</f>
        <v>11</v>
      </c>
      <c r="L53" s="41"/>
      <c r="M53" s="75"/>
    </row>
    <row r="54" spans="1:13" ht="96" customHeight="1">
      <c r="A54" s="89">
        <v>3</v>
      </c>
      <c r="B54" s="126" t="s">
        <v>893</v>
      </c>
      <c r="C54" s="44" t="s">
        <v>6</v>
      </c>
      <c r="D54" s="43" t="s">
        <v>531</v>
      </c>
      <c r="E54" s="41">
        <v>5881</v>
      </c>
      <c r="F54" s="41">
        <v>5103</v>
      </c>
      <c r="G54" s="41"/>
      <c r="H54" s="41">
        <v>5881</v>
      </c>
      <c r="I54" s="41">
        <v>5103</v>
      </c>
      <c r="J54" s="41"/>
      <c r="K54" s="41"/>
      <c r="L54" s="41"/>
      <c r="M54" s="75"/>
    </row>
    <row r="55" spans="1:13" ht="63" customHeight="1">
      <c r="A55" s="89">
        <v>4</v>
      </c>
      <c r="B55" s="126" t="s">
        <v>892</v>
      </c>
      <c r="C55" s="44" t="s">
        <v>6</v>
      </c>
      <c r="D55" s="43" t="s">
        <v>531</v>
      </c>
      <c r="E55" s="41">
        <v>5689</v>
      </c>
      <c r="F55" s="41">
        <v>5929</v>
      </c>
      <c r="G55" s="41"/>
      <c r="H55" s="41">
        <v>5689</v>
      </c>
      <c r="I55" s="41">
        <v>5929</v>
      </c>
      <c r="J55" s="41"/>
      <c r="K55" s="41"/>
      <c r="L55" s="41"/>
      <c r="M55" s="75"/>
    </row>
    <row r="56" spans="1:13" ht="60" customHeight="1">
      <c r="A56" s="89">
        <v>5</v>
      </c>
      <c r="B56" s="126" t="s">
        <v>891</v>
      </c>
      <c r="C56" s="44" t="s">
        <v>6</v>
      </c>
      <c r="D56" s="43" t="s">
        <v>531</v>
      </c>
      <c r="E56" s="41">
        <v>47.8</v>
      </c>
      <c r="F56" s="41"/>
      <c r="G56" s="41"/>
      <c r="H56" s="41">
        <v>47.8</v>
      </c>
      <c r="I56" s="41"/>
      <c r="J56" s="41"/>
      <c r="K56" s="41"/>
      <c r="L56" s="41"/>
      <c r="M56" s="75"/>
    </row>
    <row r="57" spans="1:13" ht="54">
      <c r="A57" s="89">
        <v>6</v>
      </c>
      <c r="B57" s="49" t="s">
        <v>890</v>
      </c>
      <c r="C57" s="44" t="s">
        <v>299</v>
      </c>
      <c r="D57" s="43" t="s">
        <v>531</v>
      </c>
      <c r="E57" s="41">
        <v>60</v>
      </c>
      <c r="F57" s="41"/>
      <c r="G57" s="41"/>
      <c r="H57" s="41">
        <v>60</v>
      </c>
      <c r="I57" s="41"/>
      <c r="J57" s="41"/>
      <c r="K57" s="41"/>
      <c r="L57" s="41"/>
      <c r="M57" s="75"/>
    </row>
    <row r="58" spans="1:13" ht="36">
      <c r="A58" s="89">
        <v>7</v>
      </c>
      <c r="B58" s="49" t="s">
        <v>889</v>
      </c>
      <c r="C58" s="44" t="s">
        <v>888</v>
      </c>
      <c r="D58" s="43" t="s">
        <v>531</v>
      </c>
      <c r="E58" s="41">
        <v>0.2</v>
      </c>
      <c r="F58" s="41"/>
      <c r="G58" s="41"/>
      <c r="H58" s="41">
        <v>0.2</v>
      </c>
      <c r="I58" s="41"/>
      <c r="J58" s="41"/>
      <c r="K58" s="41"/>
      <c r="L58" s="41"/>
      <c r="M58" s="75"/>
    </row>
    <row r="59" spans="1:13" ht="54">
      <c r="A59" s="89">
        <v>8</v>
      </c>
      <c r="B59" s="49" t="s">
        <v>887</v>
      </c>
      <c r="C59" s="44" t="s">
        <v>299</v>
      </c>
      <c r="D59" s="43" t="s">
        <v>531</v>
      </c>
      <c r="E59" s="41">
        <v>1</v>
      </c>
      <c r="F59" s="41"/>
      <c r="G59" s="41"/>
      <c r="H59" s="41">
        <v>1</v>
      </c>
      <c r="I59" s="41"/>
      <c r="J59" s="41"/>
      <c r="K59" s="41"/>
      <c r="L59" s="41"/>
      <c r="M59" s="75"/>
    </row>
    <row r="60" spans="1:13" ht="54">
      <c r="A60" s="89">
        <v>9</v>
      </c>
      <c r="B60" s="49" t="s">
        <v>886</v>
      </c>
      <c r="C60" s="44" t="s">
        <v>6</v>
      </c>
      <c r="D60" s="43" t="s">
        <v>531</v>
      </c>
      <c r="E60" s="41">
        <v>5125</v>
      </c>
      <c r="F60" s="41">
        <v>7416.1</v>
      </c>
      <c r="G60" s="41"/>
      <c r="H60" s="41">
        <v>5213.9</v>
      </c>
      <c r="I60" s="41">
        <v>7416.1</v>
      </c>
      <c r="J60" s="41"/>
      <c r="K60" s="41">
        <f>H60-E60</f>
        <v>88.89999999999964</v>
      </c>
      <c r="L60" s="41"/>
      <c r="M60" s="75"/>
    </row>
    <row r="61" spans="1:13" ht="36">
      <c r="A61" s="89">
        <v>10</v>
      </c>
      <c r="B61" s="49" t="s">
        <v>885</v>
      </c>
      <c r="C61" s="44" t="s">
        <v>6</v>
      </c>
      <c r="D61" s="43" t="s">
        <v>531</v>
      </c>
      <c r="E61" s="41">
        <v>1943.1</v>
      </c>
      <c r="F61" s="41">
        <v>1943.1</v>
      </c>
      <c r="G61" s="41"/>
      <c r="H61" s="41">
        <v>2029.6</v>
      </c>
      <c r="I61" s="41">
        <v>2823.6</v>
      </c>
      <c r="J61" s="41"/>
      <c r="K61" s="41">
        <f>H61-E61</f>
        <v>86.5</v>
      </c>
      <c r="L61" s="41">
        <v>880.5</v>
      </c>
      <c r="M61" s="75"/>
    </row>
    <row r="62" spans="1:13" ht="18">
      <c r="A62" s="89">
        <v>11</v>
      </c>
      <c r="B62" s="63" t="s">
        <v>884</v>
      </c>
      <c r="C62" s="44" t="s">
        <v>882</v>
      </c>
      <c r="D62" s="43" t="s">
        <v>531</v>
      </c>
      <c r="E62" s="41">
        <v>0.4</v>
      </c>
      <c r="F62" s="41"/>
      <c r="G62" s="41"/>
      <c r="H62" s="41">
        <v>0.4</v>
      </c>
      <c r="I62" s="41"/>
      <c r="J62" s="41"/>
      <c r="K62" s="41"/>
      <c r="L62" s="41"/>
      <c r="M62" s="75"/>
    </row>
    <row r="63" spans="1:13" ht="36">
      <c r="A63" s="89">
        <v>12</v>
      </c>
      <c r="B63" s="49" t="s">
        <v>883</v>
      </c>
      <c r="C63" s="44" t="s">
        <v>882</v>
      </c>
      <c r="D63" s="43" t="s">
        <v>531</v>
      </c>
      <c r="E63" s="41">
        <v>48</v>
      </c>
      <c r="F63" s="41"/>
      <c r="G63" s="41"/>
      <c r="H63" s="41">
        <v>48</v>
      </c>
      <c r="I63" s="41"/>
      <c r="J63" s="41"/>
      <c r="K63" s="41"/>
      <c r="L63" s="41"/>
      <c r="M63" s="75"/>
    </row>
    <row r="64" spans="1:13" ht="39.75" customHeight="1">
      <c r="A64" s="89">
        <v>13</v>
      </c>
      <c r="B64" s="49" t="s">
        <v>881</v>
      </c>
      <c r="C64" s="44" t="s">
        <v>773</v>
      </c>
      <c r="D64" s="43" t="s">
        <v>531</v>
      </c>
      <c r="E64" s="41">
        <v>24.3</v>
      </c>
      <c r="F64" s="41">
        <v>24.3</v>
      </c>
      <c r="G64" s="41"/>
      <c r="H64" s="41">
        <v>30</v>
      </c>
      <c r="I64" s="41">
        <v>30</v>
      </c>
      <c r="J64" s="41"/>
      <c r="K64" s="41">
        <v>5.7</v>
      </c>
      <c r="L64" s="41">
        <v>5.7</v>
      </c>
      <c r="M64" s="75"/>
    </row>
    <row r="65" spans="1:13" ht="79.5" customHeight="1">
      <c r="A65" s="89">
        <v>14</v>
      </c>
      <c r="B65" s="49" t="s">
        <v>880</v>
      </c>
      <c r="C65" s="44" t="s">
        <v>6</v>
      </c>
      <c r="D65" s="43" t="s">
        <v>531</v>
      </c>
      <c r="E65" s="41">
        <v>7081</v>
      </c>
      <c r="F65" s="41"/>
      <c r="G65" s="41"/>
      <c r="H65" s="41">
        <v>7081</v>
      </c>
      <c r="I65" s="41"/>
      <c r="J65" s="41"/>
      <c r="K65" s="41"/>
      <c r="L65" s="41"/>
      <c r="M65" s="75"/>
    </row>
    <row r="66" spans="1:13" ht="73.5" customHeight="1">
      <c r="A66" s="89">
        <v>15</v>
      </c>
      <c r="B66" s="49" t="s">
        <v>879</v>
      </c>
      <c r="C66" s="44" t="s">
        <v>6</v>
      </c>
      <c r="D66" s="43" t="s">
        <v>531</v>
      </c>
      <c r="E66" s="41">
        <v>58600</v>
      </c>
      <c r="F66" s="41">
        <v>58600</v>
      </c>
      <c r="G66" s="41"/>
      <c r="H66" s="41">
        <v>50619.3</v>
      </c>
      <c r="I66" s="41">
        <v>57711.1</v>
      </c>
      <c r="J66" s="41"/>
      <c r="K66" s="41">
        <v>-7980.7</v>
      </c>
      <c r="L66" s="41">
        <v>-888.9</v>
      </c>
      <c r="M66" s="75"/>
    </row>
    <row r="67" spans="1:13" ht="79.5" customHeight="1">
      <c r="A67" s="89">
        <v>16</v>
      </c>
      <c r="B67" s="49" t="s">
        <v>878</v>
      </c>
      <c r="C67" s="44" t="s">
        <v>6</v>
      </c>
      <c r="D67" s="43" t="s">
        <v>531</v>
      </c>
      <c r="E67" s="41">
        <v>69280</v>
      </c>
      <c r="F67" s="41">
        <v>69280</v>
      </c>
      <c r="G67" s="41"/>
      <c r="H67" s="41">
        <v>73511.6</v>
      </c>
      <c r="I67" s="41">
        <v>72835.6</v>
      </c>
      <c r="J67" s="41"/>
      <c r="K67" s="41">
        <v>4231.6</v>
      </c>
      <c r="L67" s="41">
        <v>3555.6</v>
      </c>
      <c r="M67" s="75"/>
    </row>
    <row r="68" spans="1:13" ht="60.75" customHeight="1">
      <c r="A68" s="89">
        <v>17</v>
      </c>
      <c r="B68" s="49" t="s">
        <v>877</v>
      </c>
      <c r="C68" s="44" t="s">
        <v>773</v>
      </c>
      <c r="D68" s="43" t="s">
        <v>531</v>
      </c>
      <c r="E68" s="41">
        <v>0.9</v>
      </c>
      <c r="F68" s="41"/>
      <c r="G68" s="41"/>
      <c r="H68" s="41">
        <v>0.9</v>
      </c>
      <c r="I68" s="41"/>
      <c r="J68" s="41"/>
      <c r="K68" s="41"/>
      <c r="L68" s="41"/>
      <c r="M68" s="75"/>
    </row>
    <row r="69" spans="1:13" ht="39.75" customHeight="1">
      <c r="A69" s="89">
        <v>18</v>
      </c>
      <c r="B69" s="49" t="s">
        <v>876</v>
      </c>
      <c r="C69" s="44" t="s">
        <v>773</v>
      </c>
      <c r="D69" s="43" t="s">
        <v>531</v>
      </c>
      <c r="E69" s="41">
        <v>1.5</v>
      </c>
      <c r="F69" s="41"/>
      <c r="G69" s="41"/>
      <c r="H69" s="41">
        <v>1.5</v>
      </c>
      <c r="I69" s="41"/>
      <c r="J69" s="41"/>
      <c r="K69" s="41"/>
      <c r="L69" s="41"/>
      <c r="M69" s="75"/>
    </row>
    <row r="70" spans="1:13" ht="57" customHeight="1">
      <c r="A70" s="89">
        <v>19</v>
      </c>
      <c r="B70" s="49" t="s">
        <v>875</v>
      </c>
      <c r="C70" s="44" t="s">
        <v>6</v>
      </c>
      <c r="D70" s="43" t="s">
        <v>531</v>
      </c>
      <c r="E70" s="41">
        <v>107.6</v>
      </c>
      <c r="F70" s="41"/>
      <c r="G70" s="41"/>
      <c r="H70" s="41">
        <v>111.1</v>
      </c>
      <c r="I70" s="41"/>
      <c r="J70" s="41"/>
      <c r="K70" s="41">
        <v>3.5</v>
      </c>
      <c r="L70" s="41"/>
      <c r="M70" s="75"/>
    </row>
    <row r="71" spans="1:13" ht="18">
      <c r="A71" s="90" t="s">
        <v>41</v>
      </c>
      <c r="B71" s="47" t="s">
        <v>7</v>
      </c>
      <c r="C71" s="44"/>
      <c r="D71" s="44"/>
      <c r="E71" s="41"/>
      <c r="F71" s="41"/>
      <c r="G71" s="41"/>
      <c r="H71" s="41"/>
      <c r="I71" s="41"/>
      <c r="J71" s="41"/>
      <c r="K71" s="41"/>
      <c r="L71" s="41"/>
      <c r="M71" s="75"/>
    </row>
    <row r="72" spans="1:13" ht="72">
      <c r="A72" s="89">
        <v>1</v>
      </c>
      <c r="B72" s="49" t="s">
        <v>874</v>
      </c>
      <c r="C72" s="44" t="s">
        <v>8</v>
      </c>
      <c r="D72" s="43" t="s">
        <v>531</v>
      </c>
      <c r="E72" s="41">
        <v>100</v>
      </c>
      <c r="F72" s="41"/>
      <c r="G72" s="41"/>
      <c r="H72" s="41">
        <v>100</v>
      </c>
      <c r="I72" s="41"/>
      <c r="J72" s="41"/>
      <c r="K72" s="41"/>
      <c r="L72" s="41"/>
      <c r="M72" s="75"/>
    </row>
    <row r="73" spans="1:13" ht="36">
      <c r="A73" s="89">
        <v>2</v>
      </c>
      <c r="B73" s="49" t="s">
        <v>873</v>
      </c>
      <c r="C73" s="44" t="s">
        <v>8</v>
      </c>
      <c r="D73" s="43" t="s">
        <v>531</v>
      </c>
      <c r="E73" s="41">
        <v>100</v>
      </c>
      <c r="F73" s="41"/>
      <c r="G73" s="41"/>
      <c r="H73" s="41">
        <v>100</v>
      </c>
      <c r="I73" s="41"/>
      <c r="J73" s="41"/>
      <c r="K73" s="41"/>
      <c r="L73" s="41"/>
      <c r="M73" s="75"/>
    </row>
    <row r="74" spans="1:13" ht="90">
      <c r="A74" s="89">
        <v>3</v>
      </c>
      <c r="B74" s="49" t="s">
        <v>872</v>
      </c>
      <c r="C74" s="44" t="s">
        <v>8</v>
      </c>
      <c r="D74" s="43" t="s">
        <v>531</v>
      </c>
      <c r="E74" s="41">
        <v>100</v>
      </c>
      <c r="F74" s="41"/>
      <c r="G74" s="41"/>
      <c r="H74" s="41">
        <v>100</v>
      </c>
      <c r="I74" s="41"/>
      <c r="J74" s="41"/>
      <c r="K74" s="41"/>
      <c r="L74" s="41"/>
      <c r="M74" s="75"/>
    </row>
    <row r="75" spans="1:13" ht="36">
      <c r="A75" s="88">
        <v>4</v>
      </c>
      <c r="B75" s="126" t="s">
        <v>871</v>
      </c>
      <c r="C75" s="44" t="s">
        <v>8</v>
      </c>
      <c r="D75" s="43" t="s">
        <v>531</v>
      </c>
      <c r="E75" s="41">
        <v>10.1</v>
      </c>
      <c r="F75" s="41"/>
      <c r="G75" s="41"/>
      <c r="H75" s="41">
        <v>-25.2</v>
      </c>
      <c r="I75" s="41"/>
      <c r="J75" s="41"/>
      <c r="K75" s="41">
        <v>-35.3</v>
      </c>
      <c r="L75" s="41"/>
      <c r="M75" s="75"/>
    </row>
    <row r="76" spans="1:13" ht="18">
      <c r="A76" s="88">
        <v>5</v>
      </c>
      <c r="B76" s="126" t="s">
        <v>343</v>
      </c>
      <c r="C76" s="44" t="s">
        <v>8</v>
      </c>
      <c r="D76" s="43" t="s">
        <v>531</v>
      </c>
      <c r="E76" s="41">
        <v>33.3</v>
      </c>
      <c r="F76" s="41"/>
      <c r="G76" s="41"/>
      <c r="H76" s="41">
        <v>33.3</v>
      </c>
      <c r="I76" s="41"/>
      <c r="J76" s="41"/>
      <c r="K76" s="41"/>
      <c r="L76" s="41"/>
      <c r="M76" s="75"/>
    </row>
    <row r="77" spans="1:13" ht="36">
      <c r="A77" s="88">
        <v>6</v>
      </c>
      <c r="B77" s="126" t="s">
        <v>870</v>
      </c>
      <c r="C77" s="44" t="s">
        <v>8</v>
      </c>
      <c r="D77" s="43" t="s">
        <v>531</v>
      </c>
      <c r="E77" s="41">
        <v>100</v>
      </c>
      <c r="F77" s="41"/>
      <c r="G77" s="41"/>
      <c r="H77" s="41">
        <v>100</v>
      </c>
      <c r="I77" s="41"/>
      <c r="J77" s="41"/>
      <c r="K77" s="41"/>
      <c r="L77" s="41"/>
      <c r="M77" s="75"/>
    </row>
    <row r="78" spans="1:13" ht="72">
      <c r="A78" s="88">
        <v>7</v>
      </c>
      <c r="B78" s="126" t="s">
        <v>869</v>
      </c>
      <c r="C78" s="44" t="s">
        <v>8</v>
      </c>
      <c r="D78" s="43" t="s">
        <v>531</v>
      </c>
      <c r="E78" s="41">
        <v>22.7</v>
      </c>
      <c r="F78" s="41"/>
      <c r="G78" s="41"/>
      <c r="H78" s="41">
        <v>22.7</v>
      </c>
      <c r="I78" s="41"/>
      <c r="J78" s="41"/>
      <c r="K78" s="41"/>
      <c r="L78" s="41"/>
      <c r="M78" s="75"/>
    </row>
    <row r="79" spans="1:13" ht="36">
      <c r="A79" s="88">
        <v>8</v>
      </c>
      <c r="B79" s="126" t="s">
        <v>868</v>
      </c>
      <c r="C79" s="44" t="s">
        <v>8</v>
      </c>
      <c r="D79" s="43" t="s">
        <v>531</v>
      </c>
      <c r="E79" s="41">
        <v>11.1</v>
      </c>
      <c r="F79" s="41"/>
      <c r="G79" s="41"/>
      <c r="H79" s="41">
        <v>11.1</v>
      </c>
      <c r="I79" s="41"/>
      <c r="J79" s="41"/>
      <c r="K79" s="41"/>
      <c r="L79" s="41"/>
      <c r="M79" s="75"/>
    </row>
    <row r="80" spans="1:13" ht="108">
      <c r="A80" s="88">
        <v>9</v>
      </c>
      <c r="B80" s="126" t="s">
        <v>867</v>
      </c>
      <c r="C80" s="44" t="s">
        <v>8</v>
      </c>
      <c r="D80" s="43" t="s">
        <v>531</v>
      </c>
      <c r="E80" s="41"/>
      <c r="F80" s="41">
        <v>100</v>
      </c>
      <c r="G80" s="41"/>
      <c r="H80" s="41"/>
      <c r="I80" s="41">
        <v>100</v>
      </c>
      <c r="J80" s="41"/>
      <c r="K80" s="41"/>
      <c r="L80" s="41"/>
      <c r="M80" s="75"/>
    </row>
    <row r="81" spans="1:13" ht="18">
      <c r="A81" s="83"/>
      <c r="B81" s="82"/>
      <c r="C81" s="80"/>
      <c r="D81" s="81"/>
      <c r="E81" s="80"/>
      <c r="F81" s="69"/>
      <c r="G81" s="79"/>
      <c r="H81" s="80"/>
      <c r="I81" s="69"/>
      <c r="J81" s="79"/>
      <c r="K81" s="79"/>
      <c r="L81" s="79"/>
      <c r="M81" s="79"/>
    </row>
    <row r="82" spans="1:13" ht="18">
      <c r="A82" s="83"/>
      <c r="B82" s="82"/>
      <c r="C82" s="80"/>
      <c r="D82" s="81"/>
      <c r="E82" s="80"/>
      <c r="F82" s="39"/>
      <c r="G82" s="79"/>
      <c r="H82" s="80"/>
      <c r="I82" s="39"/>
      <c r="J82" s="79"/>
      <c r="K82" s="79"/>
      <c r="L82" s="79"/>
      <c r="M82" s="79"/>
    </row>
    <row r="83" spans="1:13" ht="18">
      <c r="A83" s="40" t="s">
        <v>278</v>
      </c>
      <c r="D83" s="38"/>
      <c r="E83" s="291"/>
      <c r="F83" s="291"/>
      <c r="G83" s="291"/>
      <c r="J83" s="39"/>
      <c r="K83" s="39"/>
      <c r="L83" s="292" t="s">
        <v>316</v>
      </c>
      <c r="M83" s="292"/>
    </row>
    <row r="84" spans="4:13" ht="18">
      <c r="D84" s="38"/>
      <c r="E84" s="293" t="s">
        <v>277</v>
      </c>
      <c r="F84" s="293"/>
      <c r="G84" s="293"/>
      <c r="J84" s="39"/>
      <c r="K84" s="39"/>
      <c r="L84" s="293" t="s">
        <v>276</v>
      </c>
      <c r="M84" s="293"/>
    </row>
    <row r="85" spans="2:13" ht="21">
      <c r="B85" s="86"/>
      <c r="C85" s="86"/>
      <c r="D85" s="86"/>
      <c r="E85" s="315"/>
      <c r="F85" s="315"/>
      <c r="G85" s="315"/>
      <c r="H85" s="86"/>
      <c r="I85" s="86"/>
      <c r="J85" s="87"/>
      <c r="K85" s="87"/>
      <c r="L85" s="315"/>
      <c r="M85" s="315"/>
    </row>
    <row r="86" spans="2:13" ht="21">
      <c r="B86" s="86"/>
      <c r="C86" s="86"/>
      <c r="D86" s="67"/>
      <c r="E86" s="86"/>
      <c r="F86" s="86"/>
      <c r="G86" s="86"/>
      <c r="H86" s="86"/>
      <c r="I86" s="86"/>
      <c r="J86" s="86"/>
      <c r="K86" s="86"/>
      <c r="L86" s="86"/>
      <c r="M86" s="86"/>
    </row>
  </sheetData>
  <sheetProtection/>
  <mergeCells count="20">
    <mergeCell ref="L83:M83"/>
    <mergeCell ref="K11:M11"/>
    <mergeCell ref="C8:M8"/>
    <mergeCell ref="A9:D9"/>
    <mergeCell ref="F9:M9"/>
    <mergeCell ref="A11:A12"/>
    <mergeCell ref="B11:B12"/>
    <mergeCell ref="C11:C12"/>
    <mergeCell ref="D11:D12"/>
    <mergeCell ref="E11:G11"/>
    <mergeCell ref="E84:G84"/>
    <mergeCell ref="L84:M84"/>
    <mergeCell ref="E85:G85"/>
    <mergeCell ref="L85:M85"/>
    <mergeCell ref="A1:M1"/>
    <mergeCell ref="A3:M3"/>
    <mergeCell ref="A4:M4"/>
    <mergeCell ref="A6:M6"/>
    <mergeCell ref="H11:J11"/>
    <mergeCell ref="E83:G83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85" zoomScaleNormal="75" zoomScaleSheetLayoutView="85" zoomScalePageLayoutView="0" workbookViewId="0" topLeftCell="A34">
      <selection activeCell="A38" sqref="A38"/>
    </sheetView>
  </sheetViews>
  <sheetFormatPr defaultColWidth="9.140625" defaultRowHeight="12.75"/>
  <cols>
    <col min="1" max="1" width="7.8515625" style="145" customWidth="1"/>
    <col min="2" max="2" width="50.8515625" style="145" customWidth="1"/>
    <col min="3" max="3" width="12.140625" style="145" customWidth="1"/>
    <col min="4" max="4" width="20.421875" style="145" customWidth="1"/>
    <col min="5" max="5" width="14.00390625" style="145" customWidth="1"/>
    <col min="6" max="6" width="14.28125" style="145" customWidth="1"/>
    <col min="7" max="7" width="17.00390625" style="145" customWidth="1"/>
    <col min="8" max="9" width="14.8515625" style="145" customWidth="1"/>
    <col min="10" max="10" width="15.421875" style="145" customWidth="1"/>
    <col min="11" max="12" width="16.140625" style="145" customWidth="1"/>
    <col min="13" max="13" width="16.421875" style="145" customWidth="1"/>
    <col min="14" max="16384" width="9.140625" style="145" customWidth="1"/>
  </cols>
  <sheetData>
    <row r="1" spans="1:13" ht="34.5" customHeight="1">
      <c r="A1" s="206" t="s">
        <v>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3" spans="1:13" ht="20.25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8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ht="21.75" customHeight="1"/>
    <row r="6" spans="1:13" ht="17.25" customHeight="1">
      <c r="A6" s="208" t="s">
        <v>160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ht="18">
      <c r="A7" s="145" t="s">
        <v>1067</v>
      </c>
    </row>
    <row r="8" spans="1:13" ht="18">
      <c r="A8" s="204">
        <v>1001080</v>
      </c>
      <c r="B8" s="204"/>
      <c r="C8" s="204"/>
      <c r="D8" s="204"/>
      <c r="F8" s="204" t="s">
        <v>1066</v>
      </c>
      <c r="G8" s="204"/>
      <c r="H8" s="204"/>
      <c r="I8" s="204"/>
      <c r="J8" s="204"/>
      <c r="K8" s="204"/>
      <c r="L8" s="204"/>
      <c r="M8" s="204"/>
    </row>
    <row r="9" spans="1:13" ht="18">
      <c r="A9" s="202" t="s">
        <v>314</v>
      </c>
      <c r="B9" s="202"/>
      <c r="C9" s="202"/>
      <c r="D9" s="202"/>
      <c r="F9" s="202" t="s">
        <v>313</v>
      </c>
      <c r="G9" s="202"/>
      <c r="H9" s="202"/>
      <c r="I9" s="202"/>
      <c r="J9" s="202"/>
      <c r="K9" s="202"/>
      <c r="L9" s="202"/>
      <c r="M9" s="202"/>
    </row>
    <row r="11" spans="1:13" ht="57.75" customHeight="1">
      <c r="A11" s="203" t="s">
        <v>312</v>
      </c>
      <c r="B11" s="203" t="s">
        <v>311</v>
      </c>
      <c r="C11" s="203" t="s">
        <v>310</v>
      </c>
      <c r="D11" s="203" t="s">
        <v>309</v>
      </c>
      <c r="E11" s="203" t="s">
        <v>308</v>
      </c>
      <c r="F11" s="203"/>
      <c r="G11" s="203"/>
      <c r="H11" s="203" t="s">
        <v>307</v>
      </c>
      <c r="I11" s="203"/>
      <c r="J11" s="203"/>
      <c r="K11" s="203" t="s">
        <v>306</v>
      </c>
      <c r="L11" s="203"/>
      <c r="M11" s="203"/>
    </row>
    <row r="12" spans="1:13" ht="36">
      <c r="A12" s="203"/>
      <c r="B12" s="203"/>
      <c r="C12" s="203"/>
      <c r="D12" s="203"/>
      <c r="E12" s="151" t="s">
        <v>305</v>
      </c>
      <c r="F12" s="151" t="s">
        <v>304</v>
      </c>
      <c r="G12" s="151" t="s">
        <v>303</v>
      </c>
      <c r="H12" s="151" t="s">
        <v>305</v>
      </c>
      <c r="I12" s="151" t="s">
        <v>304</v>
      </c>
      <c r="J12" s="151" t="s">
        <v>303</v>
      </c>
      <c r="K12" s="151" t="s">
        <v>305</v>
      </c>
      <c r="L12" s="151" t="s">
        <v>304</v>
      </c>
      <c r="M12" s="151" t="s">
        <v>303</v>
      </c>
    </row>
    <row r="13" spans="1:13" ht="18">
      <c r="A13" s="178" t="s">
        <v>29</v>
      </c>
      <c r="B13" s="188" t="s">
        <v>302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37.5" customHeight="1">
      <c r="A14" s="152">
        <v>1</v>
      </c>
      <c r="B14" s="153" t="s">
        <v>1065</v>
      </c>
      <c r="C14" s="151" t="s">
        <v>3</v>
      </c>
      <c r="D14" s="151" t="s">
        <v>1064</v>
      </c>
      <c r="E14" s="150">
        <v>7</v>
      </c>
      <c r="F14" s="150"/>
      <c r="G14" s="150">
        <f aca="true" t="shared" si="0" ref="G14:G20">E14+F14</f>
        <v>7</v>
      </c>
      <c r="H14" s="150">
        <v>7</v>
      </c>
      <c r="I14" s="150"/>
      <c r="J14" s="150">
        <f aca="true" t="shared" si="1" ref="J14:J20">H14+I14</f>
        <v>7</v>
      </c>
      <c r="K14" s="150"/>
      <c r="L14" s="150"/>
      <c r="M14" s="150"/>
    </row>
    <row r="15" spans="1:13" ht="18">
      <c r="A15" s="152">
        <v>2</v>
      </c>
      <c r="B15" s="153" t="s">
        <v>300</v>
      </c>
      <c r="C15" s="151" t="s">
        <v>299</v>
      </c>
      <c r="D15" s="151" t="s">
        <v>298</v>
      </c>
      <c r="E15" s="150">
        <v>2890</v>
      </c>
      <c r="F15" s="150">
        <v>3162</v>
      </c>
      <c r="G15" s="150">
        <f t="shared" si="0"/>
        <v>6052</v>
      </c>
      <c r="H15" s="150">
        <v>2306</v>
      </c>
      <c r="I15" s="150">
        <v>1944</v>
      </c>
      <c r="J15" s="150">
        <f t="shared" si="1"/>
        <v>4250</v>
      </c>
      <c r="K15" s="150">
        <f>H15-E15</f>
        <v>-584</v>
      </c>
      <c r="L15" s="150">
        <f>I15-F15</f>
        <v>-1218</v>
      </c>
      <c r="M15" s="150">
        <f>J15-G15</f>
        <v>-1802</v>
      </c>
    </row>
    <row r="16" spans="1:13" ht="92.25" customHeight="1">
      <c r="A16" s="152">
        <v>3</v>
      </c>
      <c r="B16" s="153" t="s">
        <v>995</v>
      </c>
      <c r="C16" s="151" t="s">
        <v>299</v>
      </c>
      <c r="D16" s="151" t="s">
        <v>994</v>
      </c>
      <c r="E16" s="150">
        <v>1703</v>
      </c>
      <c r="F16" s="150"/>
      <c r="G16" s="150">
        <f t="shared" si="0"/>
        <v>1703</v>
      </c>
      <c r="H16" s="150">
        <v>1291</v>
      </c>
      <c r="I16" s="150"/>
      <c r="J16" s="150">
        <f t="shared" si="1"/>
        <v>1291</v>
      </c>
      <c r="K16" s="150">
        <f>H16-E16</f>
        <v>-412</v>
      </c>
      <c r="L16" s="150"/>
      <c r="M16" s="150">
        <f>J16-G16</f>
        <v>-412</v>
      </c>
    </row>
    <row r="17" spans="1:13" ht="54">
      <c r="A17" s="152">
        <v>4</v>
      </c>
      <c r="B17" s="153" t="s">
        <v>1063</v>
      </c>
      <c r="C17" s="151" t="s">
        <v>4</v>
      </c>
      <c r="D17" s="151" t="s">
        <v>585</v>
      </c>
      <c r="E17" s="150">
        <v>23000</v>
      </c>
      <c r="F17" s="150"/>
      <c r="G17" s="150">
        <f t="shared" si="0"/>
        <v>23000</v>
      </c>
      <c r="H17" s="150">
        <v>2200</v>
      </c>
      <c r="I17" s="150">
        <v>20871</v>
      </c>
      <c r="J17" s="150">
        <f t="shared" si="1"/>
        <v>23071</v>
      </c>
      <c r="K17" s="154">
        <f>H17-E17</f>
        <v>-20800</v>
      </c>
      <c r="L17" s="150">
        <f>I17-F17</f>
        <v>20871</v>
      </c>
      <c r="M17" s="150">
        <f>J17-G17</f>
        <v>71</v>
      </c>
    </row>
    <row r="18" spans="1:13" ht="58.5" customHeight="1">
      <c r="A18" s="152">
        <v>5</v>
      </c>
      <c r="B18" s="153" t="s">
        <v>1062</v>
      </c>
      <c r="C18" s="151" t="s">
        <v>4</v>
      </c>
      <c r="D18" s="151" t="s">
        <v>585</v>
      </c>
      <c r="E18" s="150">
        <v>9000</v>
      </c>
      <c r="F18" s="150">
        <v>3621</v>
      </c>
      <c r="G18" s="150">
        <f t="shared" si="0"/>
        <v>12621</v>
      </c>
      <c r="H18" s="150">
        <v>22225.5</v>
      </c>
      <c r="I18" s="150">
        <v>9697.9</v>
      </c>
      <c r="J18" s="150">
        <f t="shared" si="1"/>
        <v>31923.4</v>
      </c>
      <c r="K18" s="154">
        <f>H18-E18</f>
        <v>13225.5</v>
      </c>
      <c r="L18" s="150">
        <f>I18-F18</f>
        <v>6076.9</v>
      </c>
      <c r="M18" s="150">
        <f>J18-G18</f>
        <v>19302.4</v>
      </c>
    </row>
    <row r="19" spans="1:13" ht="54">
      <c r="A19" s="152">
        <v>6</v>
      </c>
      <c r="B19" s="153" t="s">
        <v>1061</v>
      </c>
      <c r="C19" s="151" t="s">
        <v>4</v>
      </c>
      <c r="D19" s="151" t="s">
        <v>585</v>
      </c>
      <c r="E19" s="150">
        <v>5500</v>
      </c>
      <c r="F19" s="150"/>
      <c r="G19" s="150">
        <f t="shared" si="0"/>
        <v>5500</v>
      </c>
      <c r="H19" s="150">
        <v>4320</v>
      </c>
      <c r="I19" s="150">
        <v>278.1</v>
      </c>
      <c r="J19" s="150">
        <f t="shared" si="1"/>
        <v>4598.1</v>
      </c>
      <c r="K19" s="154">
        <f>H19-E19</f>
        <v>-1180</v>
      </c>
      <c r="L19" s="150">
        <f>I19-F19</f>
        <v>278.1</v>
      </c>
      <c r="M19" s="150">
        <f>J19-G19</f>
        <v>-901.8999999999996</v>
      </c>
    </row>
    <row r="20" spans="1:13" ht="57" customHeight="1">
      <c r="A20" s="152">
        <v>7</v>
      </c>
      <c r="B20" s="153" t="s">
        <v>1060</v>
      </c>
      <c r="C20" s="151" t="s">
        <v>4</v>
      </c>
      <c r="D20" s="151" t="s">
        <v>542</v>
      </c>
      <c r="E20" s="150">
        <v>20000</v>
      </c>
      <c r="F20" s="150"/>
      <c r="G20" s="150">
        <f t="shared" si="0"/>
        <v>20000</v>
      </c>
      <c r="H20" s="150">
        <v>26628.4</v>
      </c>
      <c r="I20" s="150"/>
      <c r="J20" s="150">
        <f t="shared" si="1"/>
        <v>26628.4</v>
      </c>
      <c r="K20" s="150">
        <f>H20-E20</f>
        <v>6628.4000000000015</v>
      </c>
      <c r="L20" s="150"/>
      <c r="M20" s="150">
        <f>J20-G20</f>
        <v>6628.4000000000015</v>
      </c>
    </row>
    <row r="21" spans="1:13" ht="18">
      <c r="A21" s="178" t="s">
        <v>32</v>
      </c>
      <c r="B21" s="188" t="s">
        <v>297</v>
      </c>
      <c r="C21" s="151"/>
      <c r="D21" s="152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8">
      <c r="A22" s="152">
        <v>1</v>
      </c>
      <c r="B22" s="153" t="s">
        <v>1059</v>
      </c>
      <c r="C22" s="151" t="s">
        <v>299</v>
      </c>
      <c r="D22" s="151" t="s">
        <v>298</v>
      </c>
      <c r="E22" s="150">
        <v>7369</v>
      </c>
      <c r="F22" s="150"/>
      <c r="G22" s="150">
        <f aca="true" t="shared" si="2" ref="G22:G28">E22+F22</f>
        <v>7369</v>
      </c>
      <c r="H22" s="150">
        <v>6354</v>
      </c>
      <c r="I22" s="150"/>
      <c r="J22" s="150">
        <f aca="true" t="shared" si="3" ref="J22:J28">H22+I22</f>
        <v>6354</v>
      </c>
      <c r="K22" s="150">
        <f aca="true" t="shared" si="4" ref="K22:K28">H22-E22</f>
        <v>-1015</v>
      </c>
      <c r="L22" s="150"/>
      <c r="M22" s="150">
        <f aca="true" t="shared" si="5" ref="M22:M28">J22-G22</f>
        <v>-1015</v>
      </c>
    </row>
    <row r="23" spans="1:13" ht="35.25" customHeight="1">
      <c r="A23" s="152">
        <v>2</v>
      </c>
      <c r="B23" s="153" t="s">
        <v>1058</v>
      </c>
      <c r="C23" s="151" t="s">
        <v>299</v>
      </c>
      <c r="D23" s="151" t="s">
        <v>298</v>
      </c>
      <c r="E23" s="150"/>
      <c r="F23" s="150">
        <v>14210</v>
      </c>
      <c r="G23" s="150">
        <f t="shared" si="2"/>
        <v>14210</v>
      </c>
      <c r="H23" s="150"/>
      <c r="I23" s="150">
        <v>12699</v>
      </c>
      <c r="J23" s="150">
        <f t="shared" si="3"/>
        <v>12699</v>
      </c>
      <c r="K23" s="150">
        <f t="shared" si="4"/>
        <v>0</v>
      </c>
      <c r="L23" s="150">
        <f aca="true" t="shared" si="6" ref="L23:L28">I23-F23</f>
        <v>-1511</v>
      </c>
      <c r="M23" s="150">
        <f t="shared" si="5"/>
        <v>-1511</v>
      </c>
    </row>
    <row r="24" spans="1:13" ht="36">
      <c r="A24" s="152">
        <v>3</v>
      </c>
      <c r="B24" s="187" t="s">
        <v>1057</v>
      </c>
      <c r="C24" s="151" t="s">
        <v>299</v>
      </c>
      <c r="D24" s="151" t="s">
        <v>531</v>
      </c>
      <c r="E24" s="150">
        <v>864</v>
      </c>
      <c r="F24" s="150">
        <v>3205</v>
      </c>
      <c r="G24" s="150">
        <f t="shared" si="2"/>
        <v>4069</v>
      </c>
      <c r="H24" s="150">
        <v>652</v>
      </c>
      <c r="I24" s="150">
        <v>4380</v>
      </c>
      <c r="J24" s="150">
        <f t="shared" si="3"/>
        <v>5032</v>
      </c>
      <c r="K24" s="150">
        <f t="shared" si="4"/>
        <v>-212</v>
      </c>
      <c r="L24" s="150">
        <f t="shared" si="6"/>
        <v>1175</v>
      </c>
      <c r="M24" s="150">
        <f t="shared" si="5"/>
        <v>963</v>
      </c>
    </row>
    <row r="25" spans="1:13" ht="72">
      <c r="A25" s="152">
        <v>4</v>
      </c>
      <c r="B25" s="187" t="s">
        <v>1056</v>
      </c>
      <c r="C25" s="151" t="s">
        <v>243</v>
      </c>
      <c r="D25" s="151" t="s">
        <v>1053</v>
      </c>
      <c r="E25" s="150">
        <v>1407.8</v>
      </c>
      <c r="F25" s="150"/>
      <c r="G25" s="150">
        <f t="shared" si="2"/>
        <v>1407.8</v>
      </c>
      <c r="H25" s="150">
        <v>617.3</v>
      </c>
      <c r="I25" s="150">
        <v>5856</v>
      </c>
      <c r="J25" s="150">
        <f t="shared" si="3"/>
        <v>6473.3</v>
      </c>
      <c r="K25" s="150">
        <f t="shared" si="4"/>
        <v>-790.5</v>
      </c>
      <c r="L25" s="150">
        <f t="shared" si="6"/>
        <v>5856</v>
      </c>
      <c r="M25" s="150">
        <f t="shared" si="5"/>
        <v>5065.5</v>
      </c>
    </row>
    <row r="26" spans="1:13" ht="72">
      <c r="A26" s="152">
        <v>5</v>
      </c>
      <c r="B26" s="153" t="s">
        <v>1055</v>
      </c>
      <c r="C26" s="151" t="s">
        <v>243</v>
      </c>
      <c r="D26" s="151" t="s">
        <v>1053</v>
      </c>
      <c r="E26" s="150">
        <v>550.9</v>
      </c>
      <c r="F26" s="150">
        <v>221.6</v>
      </c>
      <c r="G26" s="150">
        <f t="shared" si="2"/>
        <v>772.5</v>
      </c>
      <c r="H26" s="150">
        <v>6236.1</v>
      </c>
      <c r="I26" s="150">
        <v>2721</v>
      </c>
      <c r="J26" s="150">
        <f t="shared" si="3"/>
        <v>8957.1</v>
      </c>
      <c r="K26" s="150">
        <f t="shared" si="4"/>
        <v>5685.200000000001</v>
      </c>
      <c r="L26" s="150">
        <f t="shared" si="6"/>
        <v>2499.4</v>
      </c>
      <c r="M26" s="150">
        <f t="shared" si="5"/>
        <v>8184.6</v>
      </c>
    </row>
    <row r="27" spans="1:13" ht="73.5" customHeight="1">
      <c r="A27" s="152">
        <v>6</v>
      </c>
      <c r="B27" s="153" t="s">
        <v>1054</v>
      </c>
      <c r="C27" s="151" t="s">
        <v>243</v>
      </c>
      <c r="D27" s="151" t="s">
        <v>1053</v>
      </c>
      <c r="E27" s="150">
        <v>336.6</v>
      </c>
      <c r="F27" s="150"/>
      <c r="G27" s="150">
        <f t="shared" si="2"/>
        <v>336.6</v>
      </c>
      <c r="H27" s="150">
        <v>1212.1</v>
      </c>
      <c r="I27" s="150">
        <v>78</v>
      </c>
      <c r="J27" s="150">
        <f t="shared" si="3"/>
        <v>1290.1</v>
      </c>
      <c r="K27" s="150">
        <f t="shared" si="4"/>
        <v>875.4999999999999</v>
      </c>
      <c r="L27" s="150">
        <f t="shared" si="6"/>
        <v>78</v>
      </c>
      <c r="M27" s="150">
        <f t="shared" si="5"/>
        <v>953.4999999999999</v>
      </c>
    </row>
    <row r="28" spans="1:13" ht="36">
      <c r="A28" s="152">
        <v>7</v>
      </c>
      <c r="B28" s="153" t="s">
        <v>1052</v>
      </c>
      <c r="C28" s="151" t="s">
        <v>9</v>
      </c>
      <c r="D28" s="151" t="s">
        <v>531</v>
      </c>
      <c r="E28" s="150">
        <v>4400</v>
      </c>
      <c r="F28" s="150"/>
      <c r="G28" s="150">
        <f t="shared" si="2"/>
        <v>4400</v>
      </c>
      <c r="H28" s="150">
        <v>5858</v>
      </c>
      <c r="I28" s="150"/>
      <c r="J28" s="150">
        <f t="shared" si="3"/>
        <v>5858</v>
      </c>
      <c r="K28" s="150">
        <f t="shared" si="4"/>
        <v>1458</v>
      </c>
      <c r="L28" s="150">
        <f t="shared" si="6"/>
        <v>0</v>
      </c>
      <c r="M28" s="150">
        <f t="shared" si="5"/>
        <v>1458</v>
      </c>
    </row>
    <row r="29" spans="1:13" ht="18">
      <c r="A29" s="178" t="s">
        <v>37</v>
      </c>
      <c r="B29" s="188" t="s">
        <v>288</v>
      </c>
      <c r="C29" s="152"/>
      <c r="D29" s="152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44.25" customHeight="1">
      <c r="A30" s="152">
        <v>1</v>
      </c>
      <c r="B30" s="153" t="s">
        <v>1051</v>
      </c>
      <c r="C30" s="152" t="s">
        <v>6</v>
      </c>
      <c r="D30" s="151" t="s">
        <v>542</v>
      </c>
      <c r="E30" s="150">
        <v>50293.7</v>
      </c>
      <c r="F30" s="150"/>
      <c r="G30" s="150"/>
      <c r="H30" s="150">
        <v>53990.3</v>
      </c>
      <c r="I30" s="150"/>
      <c r="J30" s="150"/>
      <c r="K30" s="150">
        <f>H30-E30</f>
        <v>3696.600000000006</v>
      </c>
      <c r="L30" s="150"/>
      <c r="M30" s="150"/>
    </row>
    <row r="31" spans="1:13" ht="45.75" customHeight="1">
      <c r="A31" s="152">
        <v>2</v>
      </c>
      <c r="B31" s="153" t="s">
        <v>282</v>
      </c>
      <c r="C31" s="152" t="s">
        <v>6</v>
      </c>
      <c r="D31" s="151" t="s">
        <v>542</v>
      </c>
      <c r="E31" s="150">
        <v>8253</v>
      </c>
      <c r="F31" s="150">
        <v>3857</v>
      </c>
      <c r="G31" s="150"/>
      <c r="H31" s="150">
        <v>9454</v>
      </c>
      <c r="I31" s="150">
        <v>7422</v>
      </c>
      <c r="J31" s="150"/>
      <c r="K31" s="150">
        <f>H31-E31</f>
        <v>1201</v>
      </c>
      <c r="L31" s="150">
        <f>I31-F31</f>
        <v>3565</v>
      </c>
      <c r="M31" s="150"/>
    </row>
    <row r="32" spans="1:13" ht="57" customHeight="1">
      <c r="A32" s="152">
        <v>3</v>
      </c>
      <c r="B32" s="153" t="s">
        <v>1050</v>
      </c>
      <c r="C32" s="152" t="s">
        <v>6</v>
      </c>
      <c r="D32" s="151" t="s">
        <v>542</v>
      </c>
      <c r="E32" s="150">
        <v>10540</v>
      </c>
      <c r="F32" s="150"/>
      <c r="G32" s="150"/>
      <c r="H32" s="150">
        <v>13584</v>
      </c>
      <c r="I32" s="150"/>
      <c r="J32" s="150"/>
      <c r="K32" s="150">
        <f>H32-E32</f>
        <v>3044</v>
      </c>
      <c r="L32" s="150">
        <f>I32-F32</f>
        <v>0</v>
      </c>
      <c r="M32" s="150"/>
    </row>
    <row r="33" spans="1:13" ht="38.25" customHeight="1">
      <c r="A33" s="152">
        <v>4</v>
      </c>
      <c r="B33" s="153" t="s">
        <v>1049</v>
      </c>
      <c r="C33" s="152" t="s">
        <v>6</v>
      </c>
      <c r="D33" s="151" t="s">
        <v>542</v>
      </c>
      <c r="E33" s="150">
        <v>245</v>
      </c>
      <c r="F33" s="150"/>
      <c r="G33" s="150"/>
      <c r="H33" s="150">
        <v>245</v>
      </c>
      <c r="I33" s="150"/>
      <c r="J33" s="150"/>
      <c r="K33" s="150"/>
      <c r="L33" s="150"/>
      <c r="M33" s="150"/>
    </row>
    <row r="34" spans="1:13" ht="47.25" customHeight="1">
      <c r="A34" s="152">
        <v>5</v>
      </c>
      <c r="B34" s="153" t="s">
        <v>1048</v>
      </c>
      <c r="C34" s="152" t="s">
        <v>6</v>
      </c>
      <c r="D34" s="151" t="s">
        <v>542</v>
      </c>
      <c r="E34" s="150">
        <v>4932</v>
      </c>
      <c r="F34" s="150"/>
      <c r="G34" s="150"/>
      <c r="H34" s="150">
        <v>4935</v>
      </c>
      <c r="I34" s="150"/>
      <c r="J34" s="150"/>
      <c r="K34" s="150">
        <f>H34-E34</f>
        <v>3</v>
      </c>
      <c r="L34" s="150"/>
      <c r="M34" s="150"/>
    </row>
    <row r="35" spans="1:13" ht="42.75" customHeight="1">
      <c r="A35" s="152">
        <v>6</v>
      </c>
      <c r="B35" s="153" t="s">
        <v>1047</v>
      </c>
      <c r="C35" s="152" t="s">
        <v>6</v>
      </c>
      <c r="D35" s="151" t="s">
        <v>1046</v>
      </c>
      <c r="E35" s="150">
        <v>19</v>
      </c>
      <c r="F35" s="150">
        <v>3.4</v>
      </c>
      <c r="G35" s="150"/>
      <c r="H35" s="150">
        <v>20.6</v>
      </c>
      <c r="I35" s="150">
        <v>3.4</v>
      </c>
      <c r="J35" s="150"/>
      <c r="K35" s="150">
        <f>H35-E35</f>
        <v>1.6000000000000014</v>
      </c>
      <c r="L35" s="150"/>
      <c r="M35" s="150"/>
    </row>
    <row r="36" spans="1:13" ht="60" customHeight="1">
      <c r="A36" s="152">
        <v>7</v>
      </c>
      <c r="B36" s="153" t="s">
        <v>1045</v>
      </c>
      <c r="C36" s="152" t="s">
        <v>6</v>
      </c>
      <c r="D36" s="151" t="s">
        <v>585</v>
      </c>
      <c r="E36" s="150">
        <v>16338</v>
      </c>
      <c r="F36" s="150">
        <v>16338</v>
      </c>
      <c r="G36" s="150"/>
      <c r="H36" s="150">
        <v>3564</v>
      </c>
      <c r="I36" s="150">
        <v>3564</v>
      </c>
      <c r="J36" s="150"/>
      <c r="K36" s="150">
        <f>H36-E36</f>
        <v>-12774</v>
      </c>
      <c r="L36" s="150">
        <f>I36-F36</f>
        <v>-12774</v>
      </c>
      <c r="M36" s="150"/>
    </row>
    <row r="37" spans="1:13" ht="58.5" customHeight="1">
      <c r="A37" s="152">
        <v>8</v>
      </c>
      <c r="B37" s="153" t="s">
        <v>1044</v>
      </c>
      <c r="C37" s="152" t="s">
        <v>6</v>
      </c>
      <c r="D37" s="151" t="s">
        <v>542</v>
      </c>
      <c r="E37" s="150">
        <v>4545.5</v>
      </c>
      <c r="F37" s="150"/>
      <c r="G37" s="150"/>
      <c r="H37" s="150">
        <v>4545.5</v>
      </c>
      <c r="I37" s="150"/>
      <c r="J37" s="150"/>
      <c r="K37" s="150"/>
      <c r="L37" s="150"/>
      <c r="M37" s="150"/>
    </row>
    <row r="38" spans="1:13" ht="18">
      <c r="A38" s="178" t="s">
        <v>41</v>
      </c>
      <c r="B38" s="188" t="s">
        <v>7</v>
      </c>
      <c r="C38" s="152"/>
      <c r="D38" s="152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1:13" ht="40.5" customHeight="1">
      <c r="A39" s="151">
        <v>1</v>
      </c>
      <c r="B39" s="153" t="s">
        <v>1043</v>
      </c>
      <c r="C39" s="152" t="s">
        <v>8</v>
      </c>
      <c r="D39" s="151" t="s">
        <v>531</v>
      </c>
      <c r="E39" s="150">
        <v>100</v>
      </c>
      <c r="F39" s="150">
        <v>17</v>
      </c>
      <c r="G39" s="150"/>
      <c r="H39" s="150">
        <v>100</v>
      </c>
      <c r="I39" s="150">
        <v>17</v>
      </c>
      <c r="J39" s="150"/>
      <c r="K39" s="150"/>
      <c r="L39" s="150"/>
      <c r="M39" s="150"/>
    </row>
    <row r="40" spans="1:13" ht="55.5" customHeight="1">
      <c r="A40" s="151">
        <v>2</v>
      </c>
      <c r="B40" s="153" t="s">
        <v>1042</v>
      </c>
      <c r="C40" s="152" t="s">
        <v>8</v>
      </c>
      <c r="D40" s="151" t="s">
        <v>1041</v>
      </c>
      <c r="E40" s="150">
        <v>100</v>
      </c>
      <c r="F40" s="150">
        <v>100</v>
      </c>
      <c r="G40" s="150"/>
      <c r="H40" s="150">
        <v>100</v>
      </c>
      <c r="I40" s="150">
        <v>100</v>
      </c>
      <c r="J40" s="150"/>
      <c r="K40" s="150"/>
      <c r="L40" s="150"/>
      <c r="M40" s="150"/>
    </row>
    <row r="41" spans="1:13" ht="57" customHeight="1">
      <c r="A41" s="151">
        <v>3</v>
      </c>
      <c r="B41" s="153" t="s">
        <v>1040</v>
      </c>
      <c r="C41" s="152" t="s">
        <v>8</v>
      </c>
      <c r="D41" s="151" t="s">
        <v>531</v>
      </c>
      <c r="E41" s="150">
        <v>30</v>
      </c>
      <c r="F41" s="150">
        <v>52</v>
      </c>
      <c r="G41" s="150"/>
      <c r="H41" s="150">
        <v>23.9</v>
      </c>
      <c r="I41" s="150">
        <v>24.4</v>
      </c>
      <c r="J41" s="150"/>
      <c r="K41" s="150">
        <f>H41-E41</f>
        <v>-6.100000000000001</v>
      </c>
      <c r="L41" s="150">
        <f>I41-F41</f>
        <v>-27.6</v>
      </c>
      <c r="M41" s="150"/>
    </row>
    <row r="42" spans="1:13" ht="54">
      <c r="A42" s="151">
        <v>4</v>
      </c>
      <c r="B42" s="153" t="s">
        <v>550</v>
      </c>
      <c r="C42" s="152" t="s">
        <v>8</v>
      </c>
      <c r="D42" s="151" t="s">
        <v>1006</v>
      </c>
      <c r="E42" s="150"/>
      <c r="F42" s="150">
        <v>100</v>
      </c>
      <c r="G42" s="150"/>
      <c r="H42" s="150"/>
      <c r="I42" s="150">
        <v>100</v>
      </c>
      <c r="J42" s="150"/>
      <c r="K42" s="150"/>
      <c r="L42" s="150"/>
      <c r="M42" s="150"/>
    </row>
    <row r="43" spans="1:13" ht="18">
      <c r="A43" s="147"/>
      <c r="B43" s="159"/>
      <c r="C43" s="147"/>
      <c r="D43" s="147"/>
      <c r="E43" s="149"/>
      <c r="F43" s="149"/>
      <c r="G43" s="149"/>
      <c r="H43" s="149"/>
      <c r="I43" s="149"/>
      <c r="J43" s="149"/>
      <c r="K43" s="149"/>
      <c r="L43" s="149"/>
      <c r="M43" s="149"/>
    </row>
    <row r="45" spans="1:13" ht="18">
      <c r="A45" s="148" t="s">
        <v>278</v>
      </c>
      <c r="E45" s="204"/>
      <c r="F45" s="204"/>
      <c r="G45" s="204"/>
      <c r="J45" s="147"/>
      <c r="K45" s="147"/>
      <c r="L45" s="205" t="s">
        <v>11</v>
      </c>
      <c r="M45" s="205"/>
    </row>
    <row r="46" spans="5:13" ht="18">
      <c r="E46" s="201" t="s">
        <v>277</v>
      </c>
      <c r="F46" s="201"/>
      <c r="G46" s="201"/>
      <c r="J46" s="147"/>
      <c r="K46" s="147"/>
      <c r="L46" s="201" t="s">
        <v>276</v>
      </c>
      <c r="M46" s="201"/>
    </row>
  </sheetData>
  <sheetProtection/>
  <mergeCells count="19">
    <mergeCell ref="A8:D8"/>
    <mergeCell ref="F8:M8"/>
    <mergeCell ref="E45:G45"/>
    <mergeCell ref="L45:M45"/>
    <mergeCell ref="K11:M11"/>
    <mergeCell ref="A1:M1"/>
    <mergeCell ref="A3:M3"/>
    <mergeCell ref="A4:M4"/>
    <mergeCell ref="A6:M6"/>
    <mergeCell ref="E46:G46"/>
    <mergeCell ref="L46:M46"/>
    <mergeCell ref="A9:D9"/>
    <mergeCell ref="F9:M9"/>
    <mergeCell ref="A11:A12"/>
    <mergeCell ref="B11:B12"/>
    <mergeCell ref="C11:C12"/>
    <mergeCell ref="D11:D12"/>
    <mergeCell ref="E11:G11"/>
    <mergeCell ref="H11:J11"/>
  </mergeCells>
  <printOptions/>
  <pageMargins left="0.7" right="0.7" top="0.75" bottom="0.75" header="0.3" footer="0.3"/>
  <pageSetup fitToHeight="2" fitToWidth="1" horizontalDpi="600" verticalDpi="600" orientation="landscape" paperSize="9" scale="58" r:id="rId1"/>
  <rowBreaks count="1" manualBreakCount="1">
    <brk id="2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85" zoomScaleNormal="85" zoomScalePageLayoutView="0" workbookViewId="0" topLeftCell="A40">
      <selection activeCell="B51" sqref="B51"/>
    </sheetView>
  </sheetViews>
  <sheetFormatPr defaultColWidth="9.140625" defaultRowHeight="12.75"/>
  <cols>
    <col min="1" max="1" width="7.8515625" style="38" customWidth="1"/>
    <col min="2" max="2" width="48.28125" style="38" customWidth="1"/>
    <col min="3" max="3" width="11.57421875" style="38" customWidth="1"/>
    <col min="4" max="4" width="28.421875" style="51" customWidth="1"/>
    <col min="5" max="5" width="14.57421875" style="38" customWidth="1"/>
    <col min="6" max="6" width="14.421875" style="38" customWidth="1"/>
    <col min="7" max="7" width="12.7109375" style="38" customWidth="1"/>
    <col min="8" max="8" width="13.8515625" style="38" customWidth="1"/>
    <col min="9" max="9" width="15.8515625" style="38" customWidth="1"/>
    <col min="10" max="10" width="12.00390625" style="38" customWidth="1"/>
    <col min="11" max="11" width="13.57421875" style="38" customWidth="1"/>
    <col min="12" max="12" width="14.8515625" style="38" customWidth="1"/>
    <col min="13" max="13" width="13.851562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24" customHeight="1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8" spans="1:13" ht="39.75" customHeight="1">
      <c r="A8" s="78"/>
      <c r="B8" s="78">
        <v>1006360</v>
      </c>
      <c r="C8" s="309" t="s">
        <v>972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</row>
    <row r="9" spans="1:13" ht="18">
      <c r="A9" s="294" t="s">
        <v>314</v>
      </c>
      <c r="B9" s="294"/>
      <c r="C9" s="294"/>
      <c r="D9" s="294"/>
      <c r="F9" s="317" t="s">
        <v>313</v>
      </c>
      <c r="G9" s="317"/>
      <c r="H9" s="317"/>
      <c r="I9" s="317"/>
      <c r="J9" s="317"/>
      <c r="K9" s="317"/>
      <c r="L9" s="317"/>
      <c r="M9" s="317"/>
    </row>
    <row r="10" ht="18" thickBot="1"/>
    <row r="11" spans="1:13" ht="54" customHeight="1">
      <c r="A11" s="304" t="s">
        <v>312</v>
      </c>
      <c r="B11" s="306" t="s">
        <v>311</v>
      </c>
      <c r="C11" s="306" t="s">
        <v>310</v>
      </c>
      <c r="D11" s="306" t="s">
        <v>309</v>
      </c>
      <c r="E11" s="306" t="s">
        <v>308</v>
      </c>
      <c r="F11" s="306"/>
      <c r="G11" s="306"/>
      <c r="H11" s="306" t="s">
        <v>307</v>
      </c>
      <c r="I11" s="306"/>
      <c r="J11" s="306"/>
      <c r="K11" s="306" t="s">
        <v>306</v>
      </c>
      <c r="L11" s="306"/>
      <c r="M11" s="307"/>
    </row>
    <row r="12" spans="1:13" ht="36">
      <c r="A12" s="30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77" t="s">
        <v>303</v>
      </c>
    </row>
    <row r="13" spans="1:13" ht="18">
      <c r="A13" s="90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28"/>
    </row>
    <row r="14" spans="1:13" ht="54">
      <c r="A14" s="89">
        <v>1</v>
      </c>
      <c r="B14" s="49" t="s">
        <v>971</v>
      </c>
      <c r="C14" s="44" t="s">
        <v>969</v>
      </c>
      <c r="D14" s="43" t="s">
        <v>968</v>
      </c>
      <c r="E14" s="41">
        <v>28</v>
      </c>
      <c r="F14" s="41"/>
      <c r="G14" s="41">
        <f>E14+F14</f>
        <v>28</v>
      </c>
      <c r="H14" s="41">
        <v>28</v>
      </c>
      <c r="I14" s="41"/>
      <c r="J14" s="41">
        <f>H14+I14</f>
        <v>28</v>
      </c>
      <c r="K14" s="41"/>
      <c r="L14" s="41"/>
      <c r="M14" s="75"/>
    </row>
    <row r="15" spans="1:13" ht="18">
      <c r="A15" s="89">
        <v>2</v>
      </c>
      <c r="B15" s="49" t="s">
        <v>970</v>
      </c>
      <c r="C15" s="44" t="s">
        <v>969</v>
      </c>
      <c r="D15" s="43" t="s">
        <v>968</v>
      </c>
      <c r="E15" s="41">
        <v>3</v>
      </c>
      <c r="F15" s="41"/>
      <c r="G15" s="41">
        <f>E15+F15</f>
        <v>3</v>
      </c>
      <c r="H15" s="41">
        <v>3</v>
      </c>
      <c r="I15" s="41"/>
      <c r="J15" s="41">
        <f>H15+I15</f>
        <v>3</v>
      </c>
      <c r="K15" s="41"/>
      <c r="L15" s="41"/>
      <c r="M15" s="75"/>
    </row>
    <row r="16" spans="1:13" ht="72">
      <c r="A16" s="89">
        <v>3</v>
      </c>
      <c r="B16" s="49" t="s">
        <v>967</v>
      </c>
      <c r="C16" s="44" t="s">
        <v>299</v>
      </c>
      <c r="D16" s="43" t="s">
        <v>966</v>
      </c>
      <c r="E16" s="41">
        <v>2787</v>
      </c>
      <c r="F16" s="41">
        <v>293</v>
      </c>
      <c r="G16" s="41">
        <f>E16+F16</f>
        <v>3080</v>
      </c>
      <c r="H16" s="41">
        <v>2787</v>
      </c>
      <c r="I16" s="41">
        <v>293</v>
      </c>
      <c r="J16" s="41">
        <f>H16+I16</f>
        <v>3080</v>
      </c>
      <c r="K16" s="41"/>
      <c r="L16" s="41"/>
      <c r="M16" s="75"/>
    </row>
    <row r="17" spans="1:13" ht="54">
      <c r="A17" s="89">
        <v>4</v>
      </c>
      <c r="B17" s="49" t="s">
        <v>965</v>
      </c>
      <c r="C17" s="44" t="s">
        <v>299</v>
      </c>
      <c r="D17" s="43" t="s">
        <v>531</v>
      </c>
      <c r="E17" s="41">
        <v>42</v>
      </c>
      <c r="F17" s="41"/>
      <c r="G17" s="41">
        <f>E17+F17</f>
        <v>42</v>
      </c>
      <c r="H17" s="41">
        <v>37</v>
      </c>
      <c r="I17" s="41"/>
      <c r="J17" s="41">
        <f>H17+I17</f>
        <v>37</v>
      </c>
      <c r="K17" s="41">
        <f>H17-E17</f>
        <v>-5</v>
      </c>
      <c r="L17" s="41"/>
      <c r="M17" s="41">
        <f>J17-G17</f>
        <v>-5</v>
      </c>
    </row>
    <row r="18" spans="1:13" ht="18">
      <c r="A18" s="90" t="s">
        <v>32</v>
      </c>
      <c r="B18" s="47" t="s">
        <v>297</v>
      </c>
      <c r="C18" s="44"/>
      <c r="D18" s="44"/>
      <c r="E18" s="41"/>
      <c r="F18" s="41"/>
      <c r="G18" s="41"/>
      <c r="H18" s="41"/>
      <c r="I18" s="41"/>
      <c r="J18" s="41"/>
      <c r="K18" s="41"/>
      <c r="L18" s="41"/>
      <c r="M18" s="75"/>
    </row>
    <row r="19" spans="1:13" ht="54">
      <c r="A19" s="89">
        <v>1</v>
      </c>
      <c r="B19" s="49" t="s">
        <v>964</v>
      </c>
      <c r="C19" s="44" t="s">
        <v>299</v>
      </c>
      <c r="D19" s="43" t="s">
        <v>959</v>
      </c>
      <c r="E19" s="41">
        <v>1976</v>
      </c>
      <c r="F19" s="41">
        <v>1807</v>
      </c>
      <c r="G19" s="41">
        <f aca="true" t="shared" si="0" ref="G19:G28">E19+F19</f>
        <v>3783</v>
      </c>
      <c r="H19" s="41">
        <v>2116</v>
      </c>
      <c r="I19" s="41">
        <v>1938</v>
      </c>
      <c r="J19" s="41">
        <f aca="true" t="shared" si="1" ref="J19:J28">H19+I19</f>
        <v>4054</v>
      </c>
      <c r="K19" s="41">
        <f>H19-E19</f>
        <v>140</v>
      </c>
      <c r="L19" s="41">
        <f>I19-F19</f>
        <v>131</v>
      </c>
      <c r="M19" s="75">
        <f>K19+L19</f>
        <v>271</v>
      </c>
    </row>
    <row r="20" spans="1:13" ht="36">
      <c r="A20" s="89">
        <v>2</v>
      </c>
      <c r="B20" s="49" t="s">
        <v>963</v>
      </c>
      <c r="C20" s="44" t="s">
        <v>299</v>
      </c>
      <c r="D20" s="43" t="s">
        <v>959</v>
      </c>
      <c r="E20" s="41">
        <v>415</v>
      </c>
      <c r="F20" s="41">
        <v>2038</v>
      </c>
      <c r="G20" s="41">
        <f t="shared" si="0"/>
        <v>2453</v>
      </c>
      <c r="H20" s="41">
        <v>409</v>
      </c>
      <c r="I20" s="41">
        <v>1784</v>
      </c>
      <c r="J20" s="41">
        <f t="shared" si="1"/>
        <v>2193</v>
      </c>
      <c r="K20" s="41">
        <f>H20-E20</f>
        <v>-6</v>
      </c>
      <c r="L20" s="41">
        <f>I20-F20</f>
        <v>-254</v>
      </c>
      <c r="M20" s="75">
        <f>K20+L20</f>
        <v>-260</v>
      </c>
    </row>
    <row r="21" spans="1:13" ht="36">
      <c r="A21" s="89">
        <v>3</v>
      </c>
      <c r="B21" s="49" t="s">
        <v>962</v>
      </c>
      <c r="C21" s="44" t="s">
        <v>299</v>
      </c>
      <c r="D21" s="43" t="s">
        <v>959</v>
      </c>
      <c r="E21" s="41">
        <v>31</v>
      </c>
      <c r="F21" s="41"/>
      <c r="G21" s="41">
        <f t="shared" si="0"/>
        <v>31</v>
      </c>
      <c r="H21" s="41">
        <v>32</v>
      </c>
      <c r="I21" s="41"/>
      <c r="J21" s="41">
        <f t="shared" si="1"/>
        <v>32</v>
      </c>
      <c r="K21" s="41">
        <f>H21-E21</f>
        <v>1</v>
      </c>
      <c r="L21" s="41"/>
      <c r="M21" s="75">
        <f>K21+L21</f>
        <v>1</v>
      </c>
    </row>
    <row r="22" spans="1:13" ht="36">
      <c r="A22" s="89">
        <v>4</v>
      </c>
      <c r="B22" s="49" t="s">
        <v>961</v>
      </c>
      <c r="C22" s="44" t="s">
        <v>299</v>
      </c>
      <c r="D22" s="43" t="s">
        <v>959</v>
      </c>
      <c r="E22" s="41">
        <v>50</v>
      </c>
      <c r="F22" s="41"/>
      <c r="G22" s="41">
        <f t="shared" si="0"/>
        <v>50</v>
      </c>
      <c r="H22" s="41">
        <v>54</v>
      </c>
      <c r="I22" s="41"/>
      <c r="J22" s="41">
        <f t="shared" si="1"/>
        <v>54</v>
      </c>
      <c r="K22" s="41">
        <f>H22-E22</f>
        <v>4</v>
      </c>
      <c r="L22" s="41"/>
      <c r="M22" s="75">
        <f>K22+L22</f>
        <v>4</v>
      </c>
    </row>
    <row r="23" spans="1:13" ht="54">
      <c r="A23" s="89">
        <v>5</v>
      </c>
      <c r="B23" s="49" t="s">
        <v>960</v>
      </c>
      <c r="C23" s="44" t="s">
        <v>299</v>
      </c>
      <c r="D23" s="43" t="s">
        <v>959</v>
      </c>
      <c r="E23" s="41">
        <v>7</v>
      </c>
      <c r="F23" s="41"/>
      <c r="G23" s="41">
        <f t="shared" si="0"/>
        <v>7</v>
      </c>
      <c r="H23" s="41">
        <v>7</v>
      </c>
      <c r="I23" s="41"/>
      <c r="J23" s="41">
        <f t="shared" si="1"/>
        <v>7</v>
      </c>
      <c r="K23" s="41"/>
      <c r="L23" s="41"/>
      <c r="M23" s="75"/>
    </row>
    <row r="24" spans="1:13" ht="72">
      <c r="A24" s="89">
        <v>6</v>
      </c>
      <c r="B24" s="49" t="s">
        <v>958</v>
      </c>
      <c r="C24" s="44" t="s">
        <v>299</v>
      </c>
      <c r="D24" s="43" t="s">
        <v>531</v>
      </c>
      <c r="E24" s="41">
        <v>1010</v>
      </c>
      <c r="F24" s="41">
        <v>275</v>
      </c>
      <c r="G24" s="41">
        <f t="shared" si="0"/>
        <v>1285</v>
      </c>
      <c r="H24" s="41">
        <v>948</v>
      </c>
      <c r="I24" s="41">
        <v>176</v>
      </c>
      <c r="J24" s="41">
        <f t="shared" si="1"/>
        <v>1124</v>
      </c>
      <c r="K24" s="41">
        <f>H24-E24</f>
        <v>-62</v>
      </c>
      <c r="L24" s="41">
        <f>I24-F24</f>
        <v>-99</v>
      </c>
      <c r="M24" s="75">
        <f>K24+L24</f>
        <v>-161</v>
      </c>
    </row>
    <row r="25" spans="1:13" ht="36">
      <c r="A25" s="89">
        <v>7</v>
      </c>
      <c r="B25" s="49" t="s">
        <v>957</v>
      </c>
      <c r="C25" s="44" t="s">
        <v>299</v>
      </c>
      <c r="D25" s="43" t="s">
        <v>531</v>
      </c>
      <c r="E25" s="41">
        <v>60</v>
      </c>
      <c r="F25" s="41"/>
      <c r="G25" s="41">
        <f t="shared" si="0"/>
        <v>60</v>
      </c>
      <c r="H25" s="41">
        <v>57</v>
      </c>
      <c r="I25" s="41"/>
      <c r="J25" s="41">
        <f t="shared" si="1"/>
        <v>57</v>
      </c>
      <c r="K25" s="41">
        <f>H25-E25</f>
        <v>-3</v>
      </c>
      <c r="L25" s="41"/>
      <c r="M25" s="75">
        <f>K25+L25</f>
        <v>-3</v>
      </c>
    </row>
    <row r="26" spans="1:13" ht="54">
      <c r="A26" s="89">
        <v>8</v>
      </c>
      <c r="B26" s="49" t="s">
        <v>956</v>
      </c>
      <c r="C26" s="44" t="s">
        <v>299</v>
      </c>
      <c r="D26" s="43" t="s">
        <v>531</v>
      </c>
      <c r="E26" s="41">
        <v>27724</v>
      </c>
      <c r="F26" s="41">
        <v>18590</v>
      </c>
      <c r="G26" s="41">
        <f t="shared" si="0"/>
        <v>46314</v>
      </c>
      <c r="H26" s="41">
        <v>27011</v>
      </c>
      <c r="I26" s="41">
        <v>28399</v>
      </c>
      <c r="J26" s="41">
        <f t="shared" si="1"/>
        <v>55410</v>
      </c>
      <c r="K26" s="41">
        <f>H26-E26</f>
        <v>-713</v>
      </c>
      <c r="L26" s="41">
        <f>I26-F26</f>
        <v>9809</v>
      </c>
      <c r="M26" s="75">
        <f>K26+L26</f>
        <v>9096</v>
      </c>
    </row>
    <row r="27" spans="1:13" ht="54">
      <c r="A27" s="89">
        <v>9</v>
      </c>
      <c r="B27" s="49" t="s">
        <v>955</v>
      </c>
      <c r="C27" s="44" t="s">
        <v>299</v>
      </c>
      <c r="D27" s="43" t="s">
        <v>531</v>
      </c>
      <c r="E27" s="41">
        <v>500</v>
      </c>
      <c r="F27" s="41"/>
      <c r="G27" s="41">
        <f t="shared" si="0"/>
        <v>500</v>
      </c>
      <c r="H27" s="41">
        <v>282</v>
      </c>
      <c r="I27" s="41"/>
      <c r="J27" s="41">
        <f t="shared" si="1"/>
        <v>282</v>
      </c>
      <c r="K27" s="41">
        <f>H27-E27</f>
        <v>-218</v>
      </c>
      <c r="L27" s="41"/>
      <c r="M27" s="75">
        <f>K27+L27</f>
        <v>-218</v>
      </c>
    </row>
    <row r="28" spans="1:13" ht="54">
      <c r="A28" s="89">
        <v>10</v>
      </c>
      <c r="B28" s="49" t="s">
        <v>954</v>
      </c>
      <c r="C28" s="44" t="s">
        <v>299</v>
      </c>
      <c r="D28" s="43" t="s">
        <v>531</v>
      </c>
      <c r="E28" s="41">
        <v>22125</v>
      </c>
      <c r="F28" s="41"/>
      <c r="G28" s="41">
        <f t="shared" si="0"/>
        <v>22125</v>
      </c>
      <c r="H28" s="41">
        <v>22114</v>
      </c>
      <c r="I28" s="41"/>
      <c r="J28" s="41">
        <f t="shared" si="1"/>
        <v>22114</v>
      </c>
      <c r="K28" s="41">
        <f>H28-E28</f>
        <v>-11</v>
      </c>
      <c r="L28" s="41"/>
      <c r="M28" s="75">
        <f>K28+L28</f>
        <v>-11</v>
      </c>
    </row>
    <row r="29" spans="1:13" ht="18">
      <c r="A29" s="90" t="s">
        <v>37</v>
      </c>
      <c r="B29" s="47" t="s">
        <v>288</v>
      </c>
      <c r="C29" s="44"/>
      <c r="D29" s="44"/>
      <c r="E29" s="41"/>
      <c r="F29" s="41"/>
      <c r="G29" s="41"/>
      <c r="H29" s="41"/>
      <c r="I29" s="41"/>
      <c r="J29" s="41"/>
      <c r="K29" s="41"/>
      <c r="L29" s="41"/>
      <c r="M29" s="75"/>
    </row>
    <row r="30" spans="1:13" ht="54.75" customHeight="1">
      <c r="A30" s="89">
        <v>1</v>
      </c>
      <c r="B30" s="126" t="s">
        <v>953</v>
      </c>
      <c r="C30" s="44" t="s">
        <v>6</v>
      </c>
      <c r="D30" s="43" t="s">
        <v>531</v>
      </c>
      <c r="E30" s="41">
        <v>106328</v>
      </c>
      <c r="F30" s="41">
        <v>11138</v>
      </c>
      <c r="G30" s="41">
        <f aca="true" t="shared" si="2" ref="G30:G42">E30+F30</f>
        <v>117466</v>
      </c>
      <c r="H30" s="41">
        <v>100685</v>
      </c>
      <c r="I30" s="41">
        <v>13100</v>
      </c>
      <c r="J30" s="41">
        <f aca="true" t="shared" si="3" ref="J30:J42">H30+I30</f>
        <v>113785</v>
      </c>
      <c r="K30" s="41">
        <f>H30-E30</f>
        <v>-5643</v>
      </c>
      <c r="L30" s="41">
        <f>I30-F30</f>
        <v>1962</v>
      </c>
      <c r="M30" s="75">
        <f aca="true" t="shared" si="4" ref="M30:M35">K30+L30</f>
        <v>-3681</v>
      </c>
    </row>
    <row r="31" spans="1:13" ht="54.75" customHeight="1">
      <c r="A31" s="89">
        <v>2</v>
      </c>
      <c r="B31" s="126" t="s">
        <v>952</v>
      </c>
      <c r="C31" s="44" t="s">
        <v>6</v>
      </c>
      <c r="D31" s="43" t="s">
        <v>531</v>
      </c>
      <c r="E31" s="41">
        <v>123378</v>
      </c>
      <c r="F31" s="41"/>
      <c r="G31" s="41">
        <f t="shared" si="2"/>
        <v>123378</v>
      </c>
      <c r="H31" s="41">
        <v>116205</v>
      </c>
      <c r="I31" s="41"/>
      <c r="J31" s="41">
        <f t="shared" si="3"/>
        <v>116205</v>
      </c>
      <c r="K31" s="41">
        <f>H31-E31</f>
        <v>-7173</v>
      </c>
      <c r="L31" s="41"/>
      <c r="M31" s="75">
        <f t="shared" si="4"/>
        <v>-7173</v>
      </c>
    </row>
    <row r="32" spans="1:13" ht="54" customHeight="1">
      <c r="A32" s="89">
        <v>3</v>
      </c>
      <c r="B32" s="126" t="s">
        <v>951</v>
      </c>
      <c r="C32" s="44" t="s">
        <v>6</v>
      </c>
      <c r="D32" s="43" t="s">
        <v>531</v>
      </c>
      <c r="E32" s="66">
        <v>139614</v>
      </c>
      <c r="F32" s="41"/>
      <c r="G32" s="41">
        <f t="shared" si="2"/>
        <v>139614</v>
      </c>
      <c r="H32" s="41">
        <v>139607</v>
      </c>
      <c r="I32" s="41"/>
      <c r="J32" s="41">
        <f t="shared" si="3"/>
        <v>139607</v>
      </c>
      <c r="K32" s="41">
        <f>H32-E32</f>
        <v>-7</v>
      </c>
      <c r="L32" s="41"/>
      <c r="M32" s="75">
        <f t="shared" si="4"/>
        <v>-7</v>
      </c>
    </row>
    <row r="33" spans="1:13" ht="63" customHeight="1">
      <c r="A33" s="89">
        <v>4</v>
      </c>
      <c r="B33" s="126" t="s">
        <v>950</v>
      </c>
      <c r="C33" s="44" t="s">
        <v>6</v>
      </c>
      <c r="D33" s="43" t="s">
        <v>531</v>
      </c>
      <c r="E33" s="41">
        <v>11005</v>
      </c>
      <c r="F33" s="41">
        <v>4121</v>
      </c>
      <c r="G33" s="41">
        <f t="shared" si="2"/>
        <v>15126</v>
      </c>
      <c r="H33" s="41">
        <v>11724</v>
      </c>
      <c r="I33" s="41">
        <v>6439</v>
      </c>
      <c r="J33" s="41">
        <f t="shared" si="3"/>
        <v>18163</v>
      </c>
      <c r="K33" s="41">
        <f>H33-E33</f>
        <v>719</v>
      </c>
      <c r="L33" s="41">
        <f>I33-F33</f>
        <v>2318</v>
      </c>
      <c r="M33" s="75">
        <f t="shared" si="4"/>
        <v>3037</v>
      </c>
    </row>
    <row r="34" spans="1:13" ht="55.5" customHeight="1">
      <c r="A34" s="89">
        <v>5</v>
      </c>
      <c r="B34" s="126" t="s">
        <v>949</v>
      </c>
      <c r="C34" s="44" t="s">
        <v>6</v>
      </c>
      <c r="D34" s="43" t="s">
        <v>531</v>
      </c>
      <c r="E34" s="41">
        <v>47412</v>
      </c>
      <c r="F34" s="41"/>
      <c r="G34" s="41">
        <f t="shared" si="2"/>
        <v>47412</v>
      </c>
      <c r="H34" s="41">
        <v>49907</v>
      </c>
      <c r="I34" s="41"/>
      <c r="J34" s="41">
        <f t="shared" si="3"/>
        <v>49907</v>
      </c>
      <c r="K34" s="41">
        <f>H34-E34</f>
        <v>2495</v>
      </c>
      <c r="L34" s="41"/>
      <c r="M34" s="75">
        <f t="shared" si="4"/>
        <v>2495</v>
      </c>
    </row>
    <row r="35" spans="1:13" ht="72">
      <c r="A35" s="89">
        <v>6</v>
      </c>
      <c r="B35" s="49" t="s">
        <v>948</v>
      </c>
      <c r="C35" s="44" t="s">
        <v>6</v>
      </c>
      <c r="D35" s="43" t="s">
        <v>947</v>
      </c>
      <c r="E35" s="41">
        <v>25.6</v>
      </c>
      <c r="F35" s="41"/>
      <c r="G35" s="41">
        <f t="shared" si="2"/>
        <v>25.6</v>
      </c>
      <c r="H35" s="41">
        <v>44.6</v>
      </c>
      <c r="I35" s="41"/>
      <c r="J35" s="41">
        <f t="shared" si="3"/>
        <v>44.6</v>
      </c>
      <c r="K35" s="41">
        <f>H35-E35</f>
        <v>19</v>
      </c>
      <c r="L35" s="41"/>
      <c r="M35" s="75">
        <f t="shared" si="4"/>
        <v>19</v>
      </c>
    </row>
    <row r="36" spans="1:13" ht="90">
      <c r="A36" s="89">
        <v>7</v>
      </c>
      <c r="B36" s="49" t="s">
        <v>946</v>
      </c>
      <c r="C36" s="44" t="s">
        <v>6</v>
      </c>
      <c r="D36" s="43" t="s">
        <v>531</v>
      </c>
      <c r="E36" s="41">
        <v>7997</v>
      </c>
      <c r="F36" s="41"/>
      <c r="G36" s="41">
        <f t="shared" si="2"/>
        <v>7997</v>
      </c>
      <c r="H36" s="41">
        <v>7997</v>
      </c>
      <c r="I36" s="41"/>
      <c r="J36" s="41">
        <f t="shared" si="3"/>
        <v>7997</v>
      </c>
      <c r="K36" s="41"/>
      <c r="L36" s="41"/>
      <c r="M36" s="75"/>
    </row>
    <row r="37" spans="1:13" ht="54">
      <c r="A37" s="89">
        <v>8</v>
      </c>
      <c r="B37" s="49" t="s">
        <v>945</v>
      </c>
      <c r="C37" s="44" t="s">
        <v>6</v>
      </c>
      <c r="D37" s="43" t="s">
        <v>531</v>
      </c>
      <c r="E37" s="41">
        <v>6521</v>
      </c>
      <c r="F37" s="41"/>
      <c r="G37" s="41">
        <f t="shared" si="2"/>
        <v>6521</v>
      </c>
      <c r="H37" s="41">
        <v>6521</v>
      </c>
      <c r="I37" s="41"/>
      <c r="J37" s="41">
        <f t="shared" si="3"/>
        <v>6521</v>
      </c>
      <c r="K37" s="41"/>
      <c r="L37" s="41"/>
      <c r="M37" s="75"/>
    </row>
    <row r="38" spans="1:13" ht="36">
      <c r="A38" s="89">
        <v>9</v>
      </c>
      <c r="B38" s="49" t="s">
        <v>944</v>
      </c>
      <c r="C38" s="44" t="s">
        <v>6</v>
      </c>
      <c r="D38" s="43" t="s">
        <v>531</v>
      </c>
      <c r="E38" s="41">
        <v>261</v>
      </c>
      <c r="F38" s="41"/>
      <c r="G38" s="41">
        <f t="shared" si="2"/>
        <v>261</v>
      </c>
      <c r="H38" s="41">
        <v>261</v>
      </c>
      <c r="I38" s="41"/>
      <c r="J38" s="41">
        <f t="shared" si="3"/>
        <v>261</v>
      </c>
      <c r="K38" s="41"/>
      <c r="L38" s="41"/>
      <c r="M38" s="75"/>
    </row>
    <row r="39" spans="1:13" ht="54">
      <c r="A39" s="89">
        <v>10</v>
      </c>
      <c r="B39" s="49" t="s">
        <v>943</v>
      </c>
      <c r="C39" s="44" t="s">
        <v>6</v>
      </c>
      <c r="D39" s="43" t="s">
        <v>531</v>
      </c>
      <c r="E39" s="41">
        <v>3506</v>
      </c>
      <c r="F39" s="41">
        <v>1140</v>
      </c>
      <c r="G39" s="41">
        <f t="shared" si="2"/>
        <v>4646</v>
      </c>
      <c r="H39" s="41">
        <v>3598</v>
      </c>
      <c r="I39" s="41">
        <v>1667</v>
      </c>
      <c r="J39" s="41">
        <f t="shared" si="3"/>
        <v>5265</v>
      </c>
      <c r="K39" s="41">
        <f>H39-E39</f>
        <v>92</v>
      </c>
      <c r="L39" s="41">
        <f>I39-F39</f>
        <v>527</v>
      </c>
      <c r="M39" s="75">
        <f>K39+L39</f>
        <v>619</v>
      </c>
    </row>
    <row r="40" spans="1:13" ht="54">
      <c r="A40" s="89">
        <v>11</v>
      </c>
      <c r="B40" s="49" t="s">
        <v>942</v>
      </c>
      <c r="C40" s="44" t="s">
        <v>6</v>
      </c>
      <c r="D40" s="43" t="s">
        <v>531</v>
      </c>
      <c r="E40" s="41">
        <v>3707</v>
      </c>
      <c r="F40" s="41"/>
      <c r="G40" s="41">
        <f t="shared" si="2"/>
        <v>3707</v>
      </c>
      <c r="H40" s="41">
        <v>6573</v>
      </c>
      <c r="I40" s="41"/>
      <c r="J40" s="41">
        <f t="shared" si="3"/>
        <v>6573</v>
      </c>
      <c r="K40" s="41">
        <f>H40-E40</f>
        <v>2866</v>
      </c>
      <c r="L40" s="41"/>
      <c r="M40" s="75">
        <f>K40+L40</f>
        <v>2866</v>
      </c>
    </row>
    <row r="41" spans="1:13" ht="90">
      <c r="A41" s="89">
        <v>12</v>
      </c>
      <c r="B41" s="49" t="s">
        <v>941</v>
      </c>
      <c r="C41" s="44" t="s">
        <v>6</v>
      </c>
      <c r="D41" s="43" t="s">
        <v>531</v>
      </c>
      <c r="E41" s="41">
        <v>130952</v>
      </c>
      <c r="F41" s="41"/>
      <c r="G41" s="41">
        <f t="shared" si="2"/>
        <v>130952</v>
      </c>
      <c r="H41" s="41">
        <v>136014</v>
      </c>
      <c r="I41" s="41"/>
      <c r="J41" s="41">
        <f t="shared" si="3"/>
        <v>136014</v>
      </c>
      <c r="K41" s="41">
        <f>H41-E41</f>
        <v>5062</v>
      </c>
      <c r="L41" s="41"/>
      <c r="M41" s="75">
        <f>K41+L41</f>
        <v>5062</v>
      </c>
    </row>
    <row r="42" spans="1:13" ht="60" customHeight="1">
      <c r="A42" s="89">
        <v>13</v>
      </c>
      <c r="B42" s="49" t="s">
        <v>940</v>
      </c>
      <c r="C42" s="44" t="s">
        <v>6</v>
      </c>
      <c r="D42" s="43" t="s">
        <v>531</v>
      </c>
      <c r="E42" s="41">
        <v>1134</v>
      </c>
      <c r="F42" s="41"/>
      <c r="G42" s="41">
        <f t="shared" si="2"/>
        <v>1134</v>
      </c>
      <c r="H42" s="41">
        <v>1155</v>
      </c>
      <c r="I42" s="41"/>
      <c r="J42" s="41">
        <f t="shared" si="3"/>
        <v>1155</v>
      </c>
      <c r="K42" s="41">
        <f>H42-E42</f>
        <v>21</v>
      </c>
      <c r="L42" s="41"/>
      <c r="M42" s="75">
        <f>K42+L42</f>
        <v>21</v>
      </c>
    </row>
    <row r="43" spans="1:13" ht="18">
      <c r="A43" s="90" t="s">
        <v>41</v>
      </c>
      <c r="B43" s="47" t="s">
        <v>7</v>
      </c>
      <c r="C43" s="44"/>
      <c r="D43" s="44"/>
      <c r="E43" s="41"/>
      <c r="F43" s="41"/>
      <c r="G43" s="41"/>
      <c r="H43" s="41"/>
      <c r="I43" s="41"/>
      <c r="J43" s="41"/>
      <c r="K43" s="41"/>
      <c r="L43" s="41"/>
      <c r="M43" s="75"/>
    </row>
    <row r="44" spans="1:13" ht="24.75" customHeight="1">
      <c r="A44" s="89">
        <v>1</v>
      </c>
      <c r="B44" s="63" t="s">
        <v>939</v>
      </c>
      <c r="C44" s="44" t="s">
        <v>8</v>
      </c>
      <c r="D44" s="43" t="s">
        <v>938</v>
      </c>
      <c r="E44" s="41">
        <v>100</v>
      </c>
      <c r="F44" s="41"/>
      <c r="G44" s="41"/>
      <c r="H44" s="41">
        <v>100</v>
      </c>
      <c r="I44" s="41"/>
      <c r="J44" s="41"/>
      <c r="K44" s="41"/>
      <c r="L44" s="41"/>
      <c r="M44" s="75"/>
    </row>
    <row r="45" spans="1:13" ht="18">
      <c r="A45" s="83"/>
      <c r="B45" s="82"/>
      <c r="C45" s="80"/>
      <c r="D45" s="81"/>
      <c r="E45" s="80"/>
      <c r="F45" s="39"/>
      <c r="G45" s="79"/>
      <c r="H45" s="80"/>
      <c r="I45" s="39"/>
      <c r="J45" s="79"/>
      <c r="K45" s="79"/>
      <c r="L45" s="79"/>
      <c r="M45" s="79"/>
    </row>
    <row r="46" spans="1:13" ht="18">
      <c r="A46" s="83"/>
      <c r="B46" s="82"/>
      <c r="C46" s="80"/>
      <c r="D46" s="81"/>
      <c r="E46" s="80"/>
      <c r="F46" s="39"/>
      <c r="G46" s="79"/>
      <c r="H46" s="80"/>
      <c r="I46" s="39"/>
      <c r="J46" s="79"/>
      <c r="K46" s="79"/>
      <c r="L46" s="79"/>
      <c r="M46" s="79"/>
    </row>
    <row r="47" spans="1:13" ht="18">
      <c r="A47" s="40" t="s">
        <v>278</v>
      </c>
      <c r="D47" s="38"/>
      <c r="E47" s="291"/>
      <c r="F47" s="291"/>
      <c r="G47" s="291"/>
      <c r="J47" s="39"/>
      <c r="K47" s="39"/>
      <c r="L47" s="292" t="s">
        <v>316</v>
      </c>
      <c r="M47" s="292"/>
    </row>
    <row r="48" spans="4:13" ht="18">
      <c r="D48" s="38"/>
      <c r="E48" s="293" t="s">
        <v>277</v>
      </c>
      <c r="F48" s="293"/>
      <c r="G48" s="293"/>
      <c r="J48" s="39"/>
      <c r="K48" s="39"/>
      <c r="L48" s="293" t="s">
        <v>276</v>
      </c>
      <c r="M48" s="293"/>
    </row>
  </sheetData>
  <sheetProtection/>
  <mergeCells count="18">
    <mergeCell ref="E47:G47"/>
    <mergeCell ref="L47:M47"/>
    <mergeCell ref="E48:G48"/>
    <mergeCell ref="L48:M48"/>
    <mergeCell ref="A11:A12"/>
    <mergeCell ref="B11:B12"/>
    <mergeCell ref="C11:C12"/>
    <mergeCell ref="D11:D12"/>
    <mergeCell ref="E11:G11"/>
    <mergeCell ref="H11:J11"/>
    <mergeCell ref="K11:M11"/>
    <mergeCell ref="A1:M1"/>
    <mergeCell ref="A3:M3"/>
    <mergeCell ref="A4:M4"/>
    <mergeCell ref="A6:M6"/>
    <mergeCell ref="C8:M8"/>
    <mergeCell ref="A9:D9"/>
    <mergeCell ref="F9:M9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45"/>
  <sheetViews>
    <sheetView zoomScale="70" zoomScaleNormal="70" zoomScalePageLayoutView="0" workbookViewId="0" topLeftCell="A37">
      <selection activeCell="L40" sqref="L40:M40"/>
    </sheetView>
  </sheetViews>
  <sheetFormatPr defaultColWidth="9.140625" defaultRowHeight="12.75"/>
  <cols>
    <col min="1" max="1" width="7.8515625" style="38" customWidth="1"/>
    <col min="2" max="2" width="47.28125" style="38" customWidth="1"/>
    <col min="3" max="3" width="12.140625" style="38" customWidth="1"/>
    <col min="4" max="4" width="27.57421875" style="38" customWidth="1"/>
    <col min="5" max="5" width="14.00390625" style="38" customWidth="1"/>
    <col min="6" max="6" width="15.57421875" style="38" customWidth="1"/>
    <col min="7" max="7" width="17.00390625" style="38" customWidth="1"/>
    <col min="8" max="8" width="14.8515625" style="38" customWidth="1"/>
    <col min="9" max="9" width="16.140625" style="38" customWidth="1"/>
    <col min="10" max="10" width="15.57421875" style="38" customWidth="1"/>
    <col min="11" max="12" width="16.140625" style="38" customWidth="1"/>
    <col min="13" max="13" width="16.5742187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ht="18.75"/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.7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 customHeight="1">
      <c r="A6" s="298" t="s">
        <v>160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ht="18.75"/>
    <row r="8" spans="1:13" s="52" customFormat="1" ht="18.75">
      <c r="A8" s="318">
        <v>1007010</v>
      </c>
      <c r="B8" s="318"/>
      <c r="C8" s="318"/>
      <c r="D8" s="318"/>
      <c r="F8" s="318" t="s">
        <v>537</v>
      </c>
      <c r="G8" s="318"/>
      <c r="H8" s="318"/>
      <c r="I8" s="318"/>
      <c r="J8" s="318"/>
      <c r="K8" s="318"/>
      <c r="L8" s="318"/>
      <c r="M8" s="318"/>
    </row>
    <row r="9" spans="1:13" ht="18.75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18.75"/>
    <row r="11" spans="1:13" ht="57.75" customHeight="1">
      <c r="A11" s="295" t="s">
        <v>312</v>
      </c>
      <c r="B11" s="295" t="s">
        <v>311</v>
      </c>
      <c r="C11" s="295" t="s">
        <v>310</v>
      </c>
      <c r="D11" s="295" t="s">
        <v>309</v>
      </c>
      <c r="E11" s="295" t="s">
        <v>308</v>
      </c>
      <c r="F11" s="295"/>
      <c r="G11" s="295"/>
      <c r="H11" s="295" t="s">
        <v>307</v>
      </c>
      <c r="I11" s="295"/>
      <c r="J11" s="295"/>
      <c r="K11" s="295" t="s">
        <v>306</v>
      </c>
      <c r="L11" s="295"/>
      <c r="M11" s="295"/>
    </row>
    <row r="12" spans="1:13" ht="37.5">
      <c r="A12" s="29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43" t="s">
        <v>303</v>
      </c>
    </row>
    <row r="13" spans="1:13" s="130" customFormat="1" ht="18.75">
      <c r="A13" s="55" t="s">
        <v>29</v>
      </c>
      <c r="B13" s="47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56.25">
      <c r="A14" s="43">
        <v>1</v>
      </c>
      <c r="B14" s="49" t="s">
        <v>536</v>
      </c>
      <c r="C14" s="43" t="s">
        <v>3</v>
      </c>
      <c r="D14" s="43" t="s">
        <v>534</v>
      </c>
      <c r="E14" s="42">
        <v>31</v>
      </c>
      <c r="F14" s="42"/>
      <c r="G14" s="42">
        <f>E14+F14</f>
        <v>31</v>
      </c>
      <c r="H14" s="42">
        <v>32</v>
      </c>
      <c r="I14" s="42"/>
      <c r="J14" s="42">
        <f>H14+I14</f>
        <v>32</v>
      </c>
      <c r="K14" s="42">
        <f aca="true" t="shared" si="0" ref="K14:K20">H14-E14</f>
        <v>1</v>
      </c>
      <c r="L14" s="42"/>
      <c r="M14" s="41">
        <f aca="true" t="shared" si="1" ref="M14:M20">J14-G14</f>
        <v>1</v>
      </c>
    </row>
    <row r="15" spans="1:13" ht="56.25">
      <c r="A15" s="43">
        <v>2</v>
      </c>
      <c r="B15" s="45" t="s">
        <v>535</v>
      </c>
      <c r="C15" s="43" t="s">
        <v>299</v>
      </c>
      <c r="D15" s="43" t="s">
        <v>534</v>
      </c>
      <c r="E15" s="42">
        <v>1937</v>
      </c>
      <c r="F15" s="42"/>
      <c r="G15" s="42">
        <f>E15+F15</f>
        <v>1937</v>
      </c>
      <c r="H15" s="42">
        <v>1638</v>
      </c>
      <c r="I15" s="42"/>
      <c r="J15" s="42">
        <f>H15+I15</f>
        <v>1638</v>
      </c>
      <c r="K15" s="42">
        <f t="shared" si="0"/>
        <v>-299</v>
      </c>
      <c r="L15" s="42"/>
      <c r="M15" s="41">
        <f t="shared" si="1"/>
        <v>-299</v>
      </c>
    </row>
    <row r="16" spans="1:13" ht="56.25">
      <c r="A16" s="43">
        <v>3</v>
      </c>
      <c r="B16" s="45" t="s">
        <v>335</v>
      </c>
      <c r="C16" s="43" t="s">
        <v>299</v>
      </c>
      <c r="D16" s="43" t="s">
        <v>534</v>
      </c>
      <c r="E16" s="42">
        <v>363</v>
      </c>
      <c r="F16" s="42"/>
      <c r="G16" s="42">
        <f>E16+F16</f>
        <v>363</v>
      </c>
      <c r="H16" s="42">
        <v>291</v>
      </c>
      <c r="I16" s="42"/>
      <c r="J16" s="42">
        <f>H16+I16</f>
        <v>291</v>
      </c>
      <c r="K16" s="42">
        <f t="shared" si="0"/>
        <v>-72</v>
      </c>
      <c r="L16" s="42"/>
      <c r="M16" s="41">
        <f t="shared" si="1"/>
        <v>-72</v>
      </c>
    </row>
    <row r="17" spans="1:13" ht="56.25">
      <c r="A17" s="43">
        <v>4</v>
      </c>
      <c r="B17" s="45" t="s">
        <v>533</v>
      </c>
      <c r="C17" s="43" t="s">
        <v>299</v>
      </c>
      <c r="D17" s="43" t="s">
        <v>531</v>
      </c>
      <c r="E17" s="42">
        <v>10</v>
      </c>
      <c r="F17" s="42"/>
      <c r="G17" s="42">
        <f>E17+F17</f>
        <v>10</v>
      </c>
      <c r="H17" s="42">
        <v>20</v>
      </c>
      <c r="I17" s="42"/>
      <c r="J17" s="42">
        <v>20</v>
      </c>
      <c r="K17" s="42">
        <f t="shared" si="0"/>
        <v>10</v>
      </c>
      <c r="L17" s="42"/>
      <c r="M17" s="41">
        <f t="shared" si="1"/>
        <v>10</v>
      </c>
    </row>
    <row r="18" spans="1:13" ht="75">
      <c r="A18" s="43">
        <v>5</v>
      </c>
      <c r="B18" s="45" t="s">
        <v>532</v>
      </c>
      <c r="C18" s="43" t="s">
        <v>299</v>
      </c>
      <c r="D18" s="43" t="s">
        <v>531</v>
      </c>
      <c r="E18" s="42">
        <v>95</v>
      </c>
      <c r="F18" s="42"/>
      <c r="G18" s="42">
        <f>E18+F18</f>
        <v>95</v>
      </c>
      <c r="H18" s="42">
        <v>144</v>
      </c>
      <c r="I18" s="42"/>
      <c r="J18" s="42">
        <v>144</v>
      </c>
      <c r="K18" s="42">
        <f t="shared" si="0"/>
        <v>49</v>
      </c>
      <c r="L18" s="42"/>
      <c r="M18" s="41">
        <f t="shared" si="1"/>
        <v>49</v>
      </c>
    </row>
    <row r="19" spans="1:13" ht="56.25">
      <c r="A19" s="43">
        <v>6</v>
      </c>
      <c r="B19" s="45" t="s">
        <v>530</v>
      </c>
      <c r="C19" s="43" t="s">
        <v>3</v>
      </c>
      <c r="D19" s="43" t="s">
        <v>516</v>
      </c>
      <c r="E19" s="42">
        <v>1361</v>
      </c>
      <c r="F19" s="42"/>
      <c r="G19" s="42">
        <v>1361</v>
      </c>
      <c r="H19" s="42">
        <v>1351</v>
      </c>
      <c r="I19" s="42"/>
      <c r="J19" s="42">
        <v>1351</v>
      </c>
      <c r="K19" s="42">
        <f t="shared" si="0"/>
        <v>-10</v>
      </c>
      <c r="L19" s="42"/>
      <c r="M19" s="41">
        <f t="shared" si="1"/>
        <v>-10</v>
      </c>
    </row>
    <row r="20" spans="1:13" ht="56.25">
      <c r="A20" s="43">
        <v>7</v>
      </c>
      <c r="B20" s="45" t="s">
        <v>529</v>
      </c>
      <c r="C20" s="43" t="s">
        <v>3</v>
      </c>
      <c r="D20" s="43" t="s">
        <v>516</v>
      </c>
      <c r="E20" s="42">
        <v>50</v>
      </c>
      <c r="F20" s="42"/>
      <c r="G20" s="42">
        <v>50</v>
      </c>
      <c r="H20" s="42">
        <v>75</v>
      </c>
      <c r="I20" s="42"/>
      <c r="J20" s="42">
        <v>75</v>
      </c>
      <c r="K20" s="42">
        <f t="shared" si="0"/>
        <v>25</v>
      </c>
      <c r="L20" s="42"/>
      <c r="M20" s="41">
        <f t="shared" si="1"/>
        <v>25</v>
      </c>
    </row>
    <row r="21" spans="1:13" ht="18.75">
      <c r="A21" s="48" t="s">
        <v>32</v>
      </c>
      <c r="B21" s="129" t="s">
        <v>297</v>
      </c>
      <c r="C21" s="43"/>
      <c r="D21" s="43"/>
      <c r="E21" s="42"/>
      <c r="F21" s="42"/>
      <c r="G21" s="42"/>
      <c r="H21" s="42"/>
      <c r="I21" s="42"/>
      <c r="J21" s="42"/>
      <c r="K21" s="42"/>
      <c r="L21" s="42"/>
      <c r="M21" s="41"/>
    </row>
    <row r="22" spans="1:13" ht="56.25" customHeight="1">
      <c r="A22" s="44">
        <v>1</v>
      </c>
      <c r="B22" s="45" t="s">
        <v>528</v>
      </c>
      <c r="C22" s="43" t="s">
        <v>3</v>
      </c>
      <c r="D22" s="43" t="s">
        <v>516</v>
      </c>
      <c r="E22" s="41">
        <v>86300</v>
      </c>
      <c r="F22" s="41"/>
      <c r="G22" s="42">
        <f>E22+F22</f>
        <v>86300</v>
      </c>
      <c r="H22" s="41">
        <v>86300</v>
      </c>
      <c r="I22" s="41"/>
      <c r="J22" s="42">
        <f>H22+I22</f>
        <v>86300</v>
      </c>
      <c r="K22" s="42"/>
      <c r="L22" s="42"/>
      <c r="M22" s="41"/>
    </row>
    <row r="23" spans="1:13" ht="57.75" customHeight="1">
      <c r="A23" s="44">
        <v>2</v>
      </c>
      <c r="B23" s="45" t="s">
        <v>12</v>
      </c>
      <c r="C23" s="43" t="s">
        <v>3</v>
      </c>
      <c r="D23" s="43" t="s">
        <v>516</v>
      </c>
      <c r="E23" s="41">
        <v>618</v>
      </c>
      <c r="F23" s="41"/>
      <c r="G23" s="42">
        <f>E23+F23</f>
        <v>618</v>
      </c>
      <c r="H23" s="41">
        <v>466</v>
      </c>
      <c r="I23" s="41"/>
      <c r="J23" s="42">
        <f>H23+I23</f>
        <v>466</v>
      </c>
      <c r="K23" s="42">
        <f>H23-E23</f>
        <v>-152</v>
      </c>
      <c r="L23" s="42"/>
      <c r="M23" s="41">
        <f>J23-G23</f>
        <v>-152</v>
      </c>
    </row>
    <row r="24" spans="1:13" ht="54" customHeight="1">
      <c r="A24" s="44">
        <v>3</v>
      </c>
      <c r="B24" s="45" t="s">
        <v>527</v>
      </c>
      <c r="C24" s="43" t="s">
        <v>324</v>
      </c>
      <c r="D24" s="43" t="s">
        <v>516</v>
      </c>
      <c r="E24" s="41">
        <v>7</v>
      </c>
      <c r="F24" s="41"/>
      <c r="G24" s="42">
        <v>7</v>
      </c>
      <c r="H24" s="41">
        <v>7</v>
      </c>
      <c r="I24" s="41"/>
      <c r="J24" s="42">
        <f>H24+I24</f>
        <v>7</v>
      </c>
      <c r="K24" s="42"/>
      <c r="L24" s="42"/>
      <c r="M24" s="41"/>
    </row>
    <row r="25" spans="1:13" ht="66.75" customHeight="1">
      <c r="A25" s="44">
        <v>4</v>
      </c>
      <c r="B25" s="45" t="s">
        <v>526</v>
      </c>
      <c r="C25" s="43" t="s">
        <v>324</v>
      </c>
      <c r="D25" s="43" t="s">
        <v>516</v>
      </c>
      <c r="E25" s="41">
        <v>3</v>
      </c>
      <c r="F25" s="41"/>
      <c r="G25" s="42">
        <f>E25+F25</f>
        <v>3</v>
      </c>
      <c r="H25" s="41">
        <v>4</v>
      </c>
      <c r="I25" s="41"/>
      <c r="J25" s="42">
        <f>H25+I25</f>
        <v>4</v>
      </c>
      <c r="K25" s="42">
        <f>H25-E25</f>
        <v>1</v>
      </c>
      <c r="L25" s="42"/>
      <c r="M25" s="41">
        <f>J25-G25</f>
        <v>1</v>
      </c>
    </row>
    <row r="26" spans="1:13" s="131" customFormat="1" ht="18.75">
      <c r="A26" s="55" t="s">
        <v>37</v>
      </c>
      <c r="B26" s="129" t="s">
        <v>14</v>
      </c>
      <c r="C26" s="43"/>
      <c r="D26" s="43"/>
      <c r="E26" s="41"/>
      <c r="F26" s="41"/>
      <c r="G26" s="42"/>
      <c r="H26" s="41"/>
      <c r="I26" s="41"/>
      <c r="J26" s="42"/>
      <c r="K26" s="42"/>
      <c r="L26" s="42"/>
      <c r="M26" s="41"/>
    </row>
    <row r="27" spans="1:13" ht="107.25" customHeight="1">
      <c r="A27" s="44">
        <v>1</v>
      </c>
      <c r="B27" s="45" t="s">
        <v>525</v>
      </c>
      <c r="C27" s="43" t="s">
        <v>6</v>
      </c>
      <c r="D27" s="43" t="s">
        <v>516</v>
      </c>
      <c r="E27" s="41">
        <v>12896</v>
      </c>
      <c r="F27" s="41"/>
      <c r="G27" s="42"/>
      <c r="H27" s="41">
        <v>14946</v>
      </c>
      <c r="I27" s="41"/>
      <c r="J27" s="42"/>
      <c r="K27" s="42">
        <f>H27-E27</f>
        <v>2050</v>
      </c>
      <c r="L27" s="42"/>
      <c r="M27" s="41"/>
    </row>
    <row r="28" spans="1:13" ht="60.75" customHeight="1">
      <c r="A28" s="44">
        <v>2</v>
      </c>
      <c r="B28" s="45" t="s">
        <v>524</v>
      </c>
      <c r="C28" s="43" t="s">
        <v>6</v>
      </c>
      <c r="D28" s="43" t="s">
        <v>516</v>
      </c>
      <c r="E28" s="41">
        <v>13430</v>
      </c>
      <c r="F28" s="41"/>
      <c r="G28" s="42"/>
      <c r="H28" s="41">
        <v>15607</v>
      </c>
      <c r="I28" s="41"/>
      <c r="J28" s="42"/>
      <c r="K28" s="42">
        <f>H28-E28</f>
        <v>2177</v>
      </c>
      <c r="L28" s="42"/>
      <c r="M28" s="41"/>
    </row>
    <row r="29" spans="1:13" ht="55.5" customHeight="1">
      <c r="A29" s="132">
        <v>3</v>
      </c>
      <c r="B29" s="45" t="s">
        <v>523</v>
      </c>
      <c r="C29" s="43" t="s">
        <v>6</v>
      </c>
      <c r="D29" s="43" t="s">
        <v>516</v>
      </c>
      <c r="E29" s="41">
        <v>129474</v>
      </c>
      <c r="F29" s="41"/>
      <c r="G29" s="42"/>
      <c r="H29" s="41">
        <v>162105</v>
      </c>
      <c r="I29" s="41"/>
      <c r="J29" s="42"/>
      <c r="K29" s="42">
        <f>H29-E29</f>
        <v>32631</v>
      </c>
      <c r="L29" s="42"/>
      <c r="M29" s="41"/>
    </row>
    <row r="30" spans="1:13" ht="102.75" customHeight="1">
      <c r="A30" s="44">
        <v>4</v>
      </c>
      <c r="B30" s="45" t="s">
        <v>522</v>
      </c>
      <c r="C30" s="43" t="s">
        <v>6</v>
      </c>
      <c r="D30" s="43" t="s">
        <v>516</v>
      </c>
      <c r="E30" s="41">
        <v>14097</v>
      </c>
      <c r="F30" s="41"/>
      <c r="G30" s="42"/>
      <c r="H30" s="41">
        <v>14123</v>
      </c>
      <c r="I30" s="41"/>
      <c r="J30" s="42"/>
      <c r="K30" s="42">
        <f>H30-E30</f>
        <v>26</v>
      </c>
      <c r="L30" s="42"/>
      <c r="M30" s="41"/>
    </row>
    <row r="31" spans="1:13" ht="64.5" customHeight="1">
      <c r="A31" s="44">
        <v>5</v>
      </c>
      <c r="B31" s="45" t="s">
        <v>521</v>
      </c>
      <c r="C31" s="43" t="s">
        <v>9</v>
      </c>
      <c r="D31" s="43" t="s">
        <v>516</v>
      </c>
      <c r="E31" s="41">
        <v>42</v>
      </c>
      <c r="F31" s="41"/>
      <c r="G31" s="42"/>
      <c r="H31" s="41">
        <v>42</v>
      </c>
      <c r="I31" s="41"/>
      <c r="J31" s="42"/>
      <c r="K31" s="42"/>
      <c r="L31" s="42"/>
      <c r="M31" s="41"/>
    </row>
    <row r="32" spans="1:13" ht="55.5" customHeight="1">
      <c r="A32" s="44">
        <v>6</v>
      </c>
      <c r="B32" s="45" t="s">
        <v>520</v>
      </c>
      <c r="C32" s="43" t="s">
        <v>9</v>
      </c>
      <c r="D32" s="43" t="s">
        <v>516</v>
      </c>
      <c r="E32" s="41">
        <v>4</v>
      </c>
      <c r="F32" s="41"/>
      <c r="G32" s="42"/>
      <c r="H32" s="41">
        <v>3</v>
      </c>
      <c r="I32" s="41"/>
      <c r="J32" s="42"/>
      <c r="K32" s="42">
        <f>H32-E32</f>
        <v>-1</v>
      </c>
      <c r="L32" s="42"/>
      <c r="M32" s="41"/>
    </row>
    <row r="33" spans="1:13" ht="61.5" customHeight="1">
      <c r="A33" s="44">
        <v>7</v>
      </c>
      <c r="B33" s="45" t="s">
        <v>519</v>
      </c>
      <c r="C33" s="43" t="s">
        <v>6</v>
      </c>
      <c r="D33" s="43" t="s">
        <v>518</v>
      </c>
      <c r="E33" s="41">
        <v>328.5</v>
      </c>
      <c r="F33" s="41"/>
      <c r="G33" s="42"/>
      <c r="H33" s="41">
        <v>358</v>
      </c>
      <c r="I33" s="41"/>
      <c r="J33" s="42"/>
      <c r="K33" s="42">
        <f>H33-E33</f>
        <v>29.5</v>
      </c>
      <c r="L33" s="42"/>
      <c r="M33" s="41"/>
    </row>
    <row r="34" spans="1:13" ht="54" customHeight="1">
      <c r="A34" s="44">
        <v>8</v>
      </c>
      <c r="B34" s="45" t="s">
        <v>517</v>
      </c>
      <c r="C34" s="43" t="s">
        <v>6</v>
      </c>
      <c r="D34" s="43" t="s">
        <v>516</v>
      </c>
      <c r="E34" s="41">
        <v>5466</v>
      </c>
      <c r="F34" s="41"/>
      <c r="G34" s="42"/>
      <c r="H34" s="41">
        <v>5032</v>
      </c>
      <c r="I34" s="41"/>
      <c r="J34" s="42"/>
      <c r="K34" s="42">
        <f>H34-E34</f>
        <v>-434</v>
      </c>
      <c r="L34" s="42"/>
      <c r="M34" s="41"/>
    </row>
    <row r="35" spans="1:13" ht="18.75">
      <c r="A35" s="55" t="s">
        <v>41</v>
      </c>
      <c r="B35" s="47" t="s">
        <v>7</v>
      </c>
      <c r="C35" s="44"/>
      <c r="D35" s="43"/>
      <c r="E35" s="41"/>
      <c r="F35" s="41"/>
      <c r="G35" s="41"/>
      <c r="H35" s="41"/>
      <c r="I35" s="41"/>
      <c r="J35" s="41"/>
      <c r="K35" s="42"/>
      <c r="L35" s="42"/>
      <c r="M35" s="41"/>
    </row>
    <row r="36" spans="1:13" ht="38.25" customHeight="1">
      <c r="A36" s="43">
        <v>1</v>
      </c>
      <c r="B36" s="45" t="s">
        <v>515</v>
      </c>
      <c r="C36" s="44" t="s">
        <v>8</v>
      </c>
      <c r="D36" s="43" t="s">
        <v>513</v>
      </c>
      <c r="E36" s="41">
        <v>100</v>
      </c>
      <c r="F36" s="41"/>
      <c r="G36" s="41"/>
      <c r="H36" s="41">
        <v>100</v>
      </c>
      <c r="I36" s="41"/>
      <c r="J36" s="41"/>
      <c r="K36" s="42"/>
      <c r="L36" s="42"/>
      <c r="M36" s="41"/>
    </row>
    <row r="37" spans="1:13" ht="55.5" customHeight="1">
      <c r="A37" s="43">
        <v>2</v>
      </c>
      <c r="B37" s="45" t="s">
        <v>514</v>
      </c>
      <c r="C37" s="44" t="s">
        <v>8</v>
      </c>
      <c r="D37" s="43" t="s">
        <v>513</v>
      </c>
      <c r="E37" s="41">
        <v>100</v>
      </c>
      <c r="F37" s="41"/>
      <c r="G37" s="41"/>
      <c r="H37" s="41">
        <v>100</v>
      </c>
      <c r="I37" s="41"/>
      <c r="J37" s="41"/>
      <c r="K37" s="42"/>
      <c r="L37" s="42"/>
      <c r="M37" s="41"/>
    </row>
    <row r="38" ht="18.75"/>
    <row r="39" ht="18.75"/>
    <row r="40" spans="1:13" ht="18.75">
      <c r="A40" s="40" t="s">
        <v>278</v>
      </c>
      <c r="E40" s="291"/>
      <c r="F40" s="291"/>
      <c r="G40" s="291"/>
      <c r="J40" s="39"/>
      <c r="K40" s="39"/>
      <c r="L40" s="292" t="s">
        <v>316</v>
      </c>
      <c r="M40" s="292"/>
    </row>
    <row r="41" spans="5:13" ht="18.75">
      <c r="E41" s="293" t="s">
        <v>277</v>
      </c>
      <c r="F41" s="293"/>
      <c r="G41" s="293"/>
      <c r="J41" s="39"/>
      <c r="K41" s="39"/>
      <c r="L41" s="293" t="s">
        <v>276</v>
      </c>
      <c r="M41" s="293"/>
    </row>
    <row r="42" spans="2:11" ht="18.75"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18"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2:11" ht="18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2:11" ht="18"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sheetProtection/>
  <mergeCells count="19">
    <mergeCell ref="E40:G40"/>
    <mergeCell ref="L40:M40"/>
    <mergeCell ref="E41:G41"/>
    <mergeCell ref="L41:M41"/>
    <mergeCell ref="A9:D9"/>
    <mergeCell ref="F9:M9"/>
    <mergeCell ref="A11:A12"/>
    <mergeCell ref="B11:B12"/>
    <mergeCell ref="C11:C12"/>
    <mergeCell ref="D11:D12"/>
    <mergeCell ref="E11:G11"/>
    <mergeCell ref="H11:J11"/>
    <mergeCell ref="K11:M11"/>
    <mergeCell ref="A8:D8"/>
    <mergeCell ref="F8:M8"/>
    <mergeCell ref="A1:M1"/>
    <mergeCell ref="A3:M3"/>
    <mergeCell ref="A4:M4"/>
    <mergeCell ref="A6:M6"/>
  </mergeCells>
  <printOptions/>
  <pageMargins left="0.7" right="0.7" top="0.75" bottom="0.75" header="0.3" footer="0.3"/>
  <pageSetup fitToHeight="0" fitToWidth="1" horizontalDpi="600" verticalDpi="600" orientation="landscape" paperSize="9" scale="56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78"/>
  <sheetViews>
    <sheetView zoomScale="70" zoomScaleNormal="70" zoomScalePageLayoutView="0" workbookViewId="0" topLeftCell="A1">
      <selection activeCell="A10" sqref="A10:IV10"/>
    </sheetView>
  </sheetViews>
  <sheetFormatPr defaultColWidth="9.140625" defaultRowHeight="12.75"/>
  <cols>
    <col min="1" max="1" width="7.8515625" style="38" customWidth="1"/>
    <col min="2" max="2" width="49.7109375" style="38" customWidth="1"/>
    <col min="3" max="3" width="10.57421875" style="38" customWidth="1"/>
    <col min="4" max="4" width="29.00390625" style="38" customWidth="1"/>
    <col min="5" max="5" width="14.00390625" style="38" customWidth="1"/>
    <col min="6" max="6" width="15.57421875" style="38" customWidth="1"/>
    <col min="7" max="7" width="17.00390625" style="38" customWidth="1"/>
    <col min="8" max="8" width="14.8515625" style="38" customWidth="1"/>
    <col min="9" max="9" width="16.140625" style="38" customWidth="1"/>
    <col min="10" max="10" width="15.57421875" style="38" customWidth="1"/>
    <col min="11" max="12" width="16.140625" style="38" customWidth="1"/>
    <col min="13" max="13" width="16.57421875" style="38" customWidth="1"/>
    <col min="14" max="16384" width="9.140625" style="38" customWidth="1"/>
  </cols>
  <sheetData>
    <row r="1" spans="1:13" ht="34.5" customHeight="1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3" spans="1:13" ht="20.25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8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 customHeight="1">
      <c r="A6" s="298" t="s">
        <v>160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8" spans="1:13" ht="39" customHeight="1">
      <c r="A8" s="318">
        <v>1007020</v>
      </c>
      <c r="B8" s="318"/>
      <c r="C8" s="318"/>
      <c r="D8" s="318"/>
      <c r="F8" s="319" t="s">
        <v>600</v>
      </c>
      <c r="G8" s="319"/>
      <c r="H8" s="319"/>
      <c r="I8" s="319"/>
      <c r="J8" s="319"/>
      <c r="K8" s="319"/>
      <c r="L8" s="319"/>
      <c r="M8" s="319"/>
    </row>
    <row r="9" spans="1:13" ht="18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spans="1:13" ht="18">
      <c r="A10" s="51"/>
      <c r="B10" s="51"/>
      <c r="C10" s="51"/>
      <c r="D10" s="51"/>
      <c r="F10" s="51"/>
      <c r="G10" s="51"/>
      <c r="H10" s="51"/>
      <c r="I10" s="51"/>
      <c r="J10" s="51"/>
      <c r="K10" s="51"/>
      <c r="L10" s="51"/>
      <c r="M10" s="51"/>
    </row>
    <row r="11" spans="1:13" ht="18">
      <c r="A11" s="51"/>
      <c r="B11" s="51"/>
      <c r="C11" s="51"/>
      <c r="D11" s="51"/>
      <c r="F11" s="51"/>
      <c r="G11" s="51"/>
      <c r="H11" s="51"/>
      <c r="I11" s="51"/>
      <c r="J11" s="51"/>
      <c r="K11" s="51"/>
      <c r="L11" s="51"/>
      <c r="M11" s="51"/>
    </row>
    <row r="12" spans="1:13" ht="57.75" customHeight="1">
      <c r="A12" s="295" t="s">
        <v>312</v>
      </c>
      <c r="B12" s="295" t="s">
        <v>311</v>
      </c>
      <c r="C12" s="295" t="s">
        <v>310</v>
      </c>
      <c r="D12" s="295" t="s">
        <v>309</v>
      </c>
      <c r="E12" s="295" t="s">
        <v>308</v>
      </c>
      <c r="F12" s="295"/>
      <c r="G12" s="295"/>
      <c r="H12" s="295" t="s">
        <v>307</v>
      </c>
      <c r="I12" s="295"/>
      <c r="J12" s="295"/>
      <c r="K12" s="295" t="s">
        <v>306</v>
      </c>
      <c r="L12" s="295"/>
      <c r="M12" s="295"/>
    </row>
    <row r="13" spans="1:13" ht="36">
      <c r="A13" s="295"/>
      <c r="B13" s="295"/>
      <c r="C13" s="295"/>
      <c r="D13" s="295"/>
      <c r="E13" s="43" t="s">
        <v>305</v>
      </c>
      <c r="F13" s="43" t="s">
        <v>304</v>
      </c>
      <c r="G13" s="43" t="s">
        <v>303</v>
      </c>
      <c r="H13" s="43" t="s">
        <v>305</v>
      </c>
      <c r="I13" s="43" t="s">
        <v>304</v>
      </c>
      <c r="J13" s="43" t="s">
        <v>303</v>
      </c>
      <c r="K13" s="43" t="s">
        <v>305</v>
      </c>
      <c r="L13" s="43" t="s">
        <v>304</v>
      </c>
      <c r="M13" s="43" t="s">
        <v>303</v>
      </c>
    </row>
    <row r="14" spans="1:13" ht="18">
      <c r="A14" s="50" t="s">
        <v>29</v>
      </c>
      <c r="B14" s="68" t="s">
        <v>302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t="72">
      <c r="A15" s="44">
        <v>1</v>
      </c>
      <c r="B15" s="49" t="s">
        <v>599</v>
      </c>
      <c r="C15" s="54" t="s">
        <v>3</v>
      </c>
      <c r="D15" s="43" t="s">
        <v>598</v>
      </c>
      <c r="E15" s="43">
        <v>67</v>
      </c>
      <c r="F15" s="43"/>
      <c r="G15" s="42">
        <f aca="true" t="shared" si="0" ref="G15:G27">E15+F15</f>
        <v>67</v>
      </c>
      <c r="H15" s="43">
        <v>57</v>
      </c>
      <c r="I15" s="43"/>
      <c r="J15" s="42">
        <f aca="true" t="shared" si="1" ref="J15:J27">H15+I15</f>
        <v>57</v>
      </c>
      <c r="K15" s="42"/>
      <c r="L15" s="42"/>
      <c r="M15" s="42"/>
    </row>
    <row r="16" spans="1:13" ht="72">
      <c r="A16" s="44">
        <v>2</v>
      </c>
      <c r="B16" s="49" t="s">
        <v>597</v>
      </c>
      <c r="C16" s="54" t="s">
        <v>3</v>
      </c>
      <c r="D16" s="43" t="s">
        <v>596</v>
      </c>
      <c r="E16" s="43">
        <v>36</v>
      </c>
      <c r="F16" s="43"/>
      <c r="G16" s="42">
        <f t="shared" si="0"/>
        <v>36</v>
      </c>
      <c r="H16" s="43">
        <v>36</v>
      </c>
      <c r="I16" s="43"/>
      <c r="J16" s="42">
        <f t="shared" si="1"/>
        <v>36</v>
      </c>
      <c r="K16" s="42"/>
      <c r="L16" s="42"/>
      <c r="M16" s="42"/>
    </row>
    <row r="17" spans="1:13" ht="36">
      <c r="A17" s="44">
        <v>3</v>
      </c>
      <c r="B17" s="49" t="s">
        <v>535</v>
      </c>
      <c r="C17" s="54" t="s">
        <v>299</v>
      </c>
      <c r="D17" s="43" t="s">
        <v>595</v>
      </c>
      <c r="E17" s="43">
        <v>115756</v>
      </c>
      <c r="F17" s="43"/>
      <c r="G17" s="42">
        <f t="shared" si="0"/>
        <v>115756</v>
      </c>
      <c r="H17" s="43">
        <v>97034</v>
      </c>
      <c r="I17" s="43"/>
      <c r="J17" s="42">
        <f t="shared" si="1"/>
        <v>97034</v>
      </c>
      <c r="K17" s="42">
        <f aca="true" t="shared" si="2" ref="K17:K24">H17-E17</f>
        <v>-18722</v>
      </c>
      <c r="L17" s="42"/>
      <c r="M17" s="42">
        <f aca="true" t="shared" si="3" ref="M17:M24">J17-G17</f>
        <v>-18722</v>
      </c>
    </row>
    <row r="18" spans="1:13" ht="36">
      <c r="A18" s="44">
        <v>4</v>
      </c>
      <c r="B18" s="49" t="s">
        <v>335</v>
      </c>
      <c r="C18" s="54" t="s">
        <v>299</v>
      </c>
      <c r="D18" s="43" t="s">
        <v>595</v>
      </c>
      <c r="E18" s="43">
        <v>11944</v>
      </c>
      <c r="F18" s="43">
        <v>610</v>
      </c>
      <c r="G18" s="42">
        <f t="shared" si="0"/>
        <v>12554</v>
      </c>
      <c r="H18" s="43">
        <v>10612</v>
      </c>
      <c r="I18" s="43">
        <v>299</v>
      </c>
      <c r="J18" s="42">
        <f t="shared" si="1"/>
        <v>10911</v>
      </c>
      <c r="K18" s="42">
        <f t="shared" si="2"/>
        <v>-1332</v>
      </c>
      <c r="L18" s="42">
        <f>I18-F18</f>
        <v>-311</v>
      </c>
      <c r="M18" s="42">
        <f t="shared" si="3"/>
        <v>-1643</v>
      </c>
    </row>
    <row r="19" spans="1:13" ht="58.5" customHeight="1">
      <c r="A19" s="44">
        <v>5</v>
      </c>
      <c r="B19" s="49" t="s">
        <v>594</v>
      </c>
      <c r="C19" s="54" t="s">
        <v>299</v>
      </c>
      <c r="D19" s="43" t="s">
        <v>593</v>
      </c>
      <c r="E19" s="43">
        <v>147</v>
      </c>
      <c r="F19" s="43"/>
      <c r="G19" s="42">
        <f t="shared" si="0"/>
        <v>147</v>
      </c>
      <c r="H19" s="43">
        <v>150</v>
      </c>
      <c r="I19" s="43"/>
      <c r="J19" s="42">
        <f t="shared" si="1"/>
        <v>150</v>
      </c>
      <c r="K19" s="42">
        <f t="shared" si="2"/>
        <v>3</v>
      </c>
      <c r="L19" s="42"/>
      <c r="M19" s="42">
        <f t="shared" si="3"/>
        <v>3</v>
      </c>
    </row>
    <row r="20" spans="1:13" ht="54">
      <c r="A20" s="44">
        <v>6</v>
      </c>
      <c r="B20" s="49" t="s">
        <v>533</v>
      </c>
      <c r="C20" s="54" t="s">
        <v>299</v>
      </c>
      <c r="D20" s="43" t="s">
        <v>531</v>
      </c>
      <c r="E20" s="43">
        <v>10000</v>
      </c>
      <c r="F20" s="43"/>
      <c r="G20" s="42">
        <f t="shared" si="0"/>
        <v>10000</v>
      </c>
      <c r="H20" s="43">
        <v>7721</v>
      </c>
      <c r="I20" s="43"/>
      <c r="J20" s="42">
        <f t="shared" si="1"/>
        <v>7721</v>
      </c>
      <c r="K20" s="42">
        <f t="shared" si="2"/>
        <v>-2279</v>
      </c>
      <c r="L20" s="42"/>
      <c r="M20" s="42">
        <f t="shared" si="3"/>
        <v>-2279</v>
      </c>
    </row>
    <row r="21" spans="1:13" ht="59.25" customHeight="1">
      <c r="A21" s="44">
        <v>7</v>
      </c>
      <c r="B21" s="49" t="s">
        <v>592</v>
      </c>
      <c r="C21" s="54" t="s">
        <v>299</v>
      </c>
      <c r="D21" s="43" t="s">
        <v>531</v>
      </c>
      <c r="E21" s="43">
        <v>399</v>
      </c>
      <c r="F21" s="43"/>
      <c r="G21" s="42">
        <f t="shared" si="0"/>
        <v>399</v>
      </c>
      <c r="H21" s="43">
        <v>393</v>
      </c>
      <c r="I21" s="43"/>
      <c r="J21" s="42">
        <f t="shared" si="1"/>
        <v>393</v>
      </c>
      <c r="K21" s="42">
        <f t="shared" si="2"/>
        <v>-6</v>
      </c>
      <c r="L21" s="42"/>
      <c r="M21" s="42">
        <f t="shared" si="3"/>
        <v>-6</v>
      </c>
    </row>
    <row r="22" spans="1:13" ht="108">
      <c r="A22" s="44">
        <v>8</v>
      </c>
      <c r="B22" s="49" t="s">
        <v>591</v>
      </c>
      <c r="C22" s="54" t="s">
        <v>3</v>
      </c>
      <c r="D22" s="43" t="s">
        <v>542</v>
      </c>
      <c r="E22" s="43">
        <v>1139</v>
      </c>
      <c r="F22" s="43"/>
      <c r="G22" s="42">
        <f t="shared" si="0"/>
        <v>1139</v>
      </c>
      <c r="H22" s="43">
        <v>962</v>
      </c>
      <c r="I22" s="43"/>
      <c r="J22" s="42">
        <f t="shared" si="1"/>
        <v>962</v>
      </c>
      <c r="K22" s="42">
        <f t="shared" si="2"/>
        <v>-177</v>
      </c>
      <c r="L22" s="42"/>
      <c r="M22" s="42">
        <f t="shared" si="3"/>
        <v>-177</v>
      </c>
    </row>
    <row r="23" spans="1:13" ht="108">
      <c r="A23" s="44">
        <v>9</v>
      </c>
      <c r="B23" s="49" t="s">
        <v>590</v>
      </c>
      <c r="C23" s="54" t="s">
        <v>299</v>
      </c>
      <c r="D23" s="43" t="s">
        <v>542</v>
      </c>
      <c r="E23" s="43">
        <v>5323</v>
      </c>
      <c r="F23" s="43"/>
      <c r="G23" s="42">
        <f t="shared" si="0"/>
        <v>5323</v>
      </c>
      <c r="H23" s="43">
        <v>3881</v>
      </c>
      <c r="I23" s="43"/>
      <c r="J23" s="42">
        <f t="shared" si="1"/>
        <v>3881</v>
      </c>
      <c r="K23" s="42">
        <f t="shared" si="2"/>
        <v>-1442</v>
      </c>
      <c r="L23" s="42"/>
      <c r="M23" s="42">
        <f t="shared" si="3"/>
        <v>-1442</v>
      </c>
    </row>
    <row r="24" spans="1:13" ht="90">
      <c r="A24" s="44">
        <v>10</v>
      </c>
      <c r="B24" s="49" t="s">
        <v>589</v>
      </c>
      <c r="C24" s="54" t="s">
        <v>299</v>
      </c>
      <c r="D24" s="43" t="s">
        <v>542</v>
      </c>
      <c r="E24" s="43">
        <v>110</v>
      </c>
      <c r="F24" s="43"/>
      <c r="G24" s="42">
        <f t="shared" si="0"/>
        <v>110</v>
      </c>
      <c r="H24" s="43">
        <v>83.4</v>
      </c>
      <c r="I24" s="43"/>
      <c r="J24" s="42">
        <f t="shared" si="1"/>
        <v>83.4</v>
      </c>
      <c r="K24" s="42">
        <f t="shared" si="2"/>
        <v>-26.599999999999994</v>
      </c>
      <c r="L24" s="42"/>
      <c r="M24" s="42">
        <f t="shared" si="3"/>
        <v>-26.599999999999994</v>
      </c>
    </row>
    <row r="25" spans="1:13" ht="36">
      <c r="A25" s="44">
        <v>11</v>
      </c>
      <c r="B25" s="49" t="s">
        <v>588</v>
      </c>
      <c r="C25" s="54" t="s">
        <v>4</v>
      </c>
      <c r="D25" s="43" t="s">
        <v>585</v>
      </c>
      <c r="E25" s="43">
        <v>27869.2</v>
      </c>
      <c r="F25" s="43"/>
      <c r="G25" s="42">
        <f t="shared" si="0"/>
        <v>27869.2</v>
      </c>
      <c r="H25" s="42">
        <f>F25+G25</f>
        <v>27869.2</v>
      </c>
      <c r="I25" s="43"/>
      <c r="J25" s="42">
        <f t="shared" si="1"/>
        <v>27869.2</v>
      </c>
      <c r="K25" s="42"/>
      <c r="L25" s="42"/>
      <c r="M25" s="42"/>
    </row>
    <row r="26" spans="1:13" ht="36">
      <c r="A26" s="44">
        <v>12</v>
      </c>
      <c r="B26" s="49" t="s">
        <v>587</v>
      </c>
      <c r="C26" s="54" t="s">
        <v>4</v>
      </c>
      <c r="D26" s="43" t="s">
        <v>585</v>
      </c>
      <c r="E26" s="43">
        <v>16204.5</v>
      </c>
      <c r="F26" s="43"/>
      <c r="G26" s="42">
        <f t="shared" si="0"/>
        <v>16204.5</v>
      </c>
      <c r="H26" s="43">
        <v>32239.4</v>
      </c>
      <c r="I26" s="43">
        <v>20333.5</v>
      </c>
      <c r="J26" s="42">
        <f t="shared" si="1"/>
        <v>52572.9</v>
      </c>
      <c r="K26" s="42">
        <f aca="true" t="shared" si="4" ref="K26:M27">H26-E26</f>
        <v>16034.900000000001</v>
      </c>
      <c r="L26" s="42">
        <f t="shared" si="4"/>
        <v>20333.5</v>
      </c>
      <c r="M26" s="42">
        <f t="shared" si="4"/>
        <v>36368.4</v>
      </c>
    </row>
    <row r="27" spans="1:13" ht="36">
      <c r="A27" s="44">
        <v>13</v>
      </c>
      <c r="B27" s="49" t="s">
        <v>586</v>
      </c>
      <c r="C27" s="54" t="s">
        <v>4</v>
      </c>
      <c r="D27" s="43" t="s">
        <v>585</v>
      </c>
      <c r="E27" s="43">
        <v>14438.6</v>
      </c>
      <c r="F27" s="43"/>
      <c r="G27" s="42">
        <f t="shared" si="0"/>
        <v>14438.6</v>
      </c>
      <c r="H27" s="43">
        <v>1490.5</v>
      </c>
      <c r="I27" s="43">
        <v>29407.8</v>
      </c>
      <c r="J27" s="42">
        <f t="shared" si="1"/>
        <v>30898.3</v>
      </c>
      <c r="K27" s="42">
        <f t="shared" si="4"/>
        <v>-12948.1</v>
      </c>
      <c r="L27" s="42">
        <f t="shared" si="4"/>
        <v>29407.8</v>
      </c>
      <c r="M27" s="42">
        <f t="shared" si="4"/>
        <v>16459.699999999997</v>
      </c>
    </row>
    <row r="28" spans="1:13" ht="18">
      <c r="A28" s="43" t="s">
        <v>32</v>
      </c>
      <c r="B28" s="68" t="s">
        <v>297</v>
      </c>
      <c r="C28" s="43"/>
      <c r="D28" s="54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6">
      <c r="A29" s="43">
        <v>1</v>
      </c>
      <c r="B29" s="49" t="s">
        <v>584</v>
      </c>
      <c r="C29" s="43" t="s">
        <v>504</v>
      </c>
      <c r="D29" s="43" t="s">
        <v>542</v>
      </c>
      <c r="E29" s="42">
        <v>9</v>
      </c>
      <c r="F29" s="42"/>
      <c r="G29" s="42">
        <f aca="true" t="shared" si="5" ref="G29:G43">E29+F29</f>
        <v>9</v>
      </c>
      <c r="H29" s="42">
        <v>5</v>
      </c>
      <c r="I29" s="42"/>
      <c r="J29" s="42">
        <f aca="true" t="shared" si="6" ref="J29:J36">H29+I29</f>
        <v>5</v>
      </c>
      <c r="K29" s="42">
        <f aca="true" t="shared" si="7" ref="K29:K36">H29-E29</f>
        <v>-4</v>
      </c>
      <c r="L29" s="42"/>
      <c r="M29" s="42">
        <f aca="true" t="shared" si="8" ref="M29:M36">J29-G29</f>
        <v>-4</v>
      </c>
    </row>
    <row r="30" spans="1:13" ht="36">
      <c r="A30" s="43">
        <v>2</v>
      </c>
      <c r="B30" s="49" t="s">
        <v>583</v>
      </c>
      <c r="C30" s="43" t="s">
        <v>3</v>
      </c>
      <c r="D30" s="43" t="s">
        <v>542</v>
      </c>
      <c r="E30" s="42">
        <v>2000</v>
      </c>
      <c r="F30" s="42"/>
      <c r="G30" s="42">
        <f t="shared" si="5"/>
        <v>2000</v>
      </c>
      <c r="H30" s="42">
        <v>4068</v>
      </c>
      <c r="I30" s="42"/>
      <c r="J30" s="42">
        <f t="shared" si="6"/>
        <v>4068</v>
      </c>
      <c r="K30" s="42">
        <f t="shared" si="7"/>
        <v>2068</v>
      </c>
      <c r="L30" s="42"/>
      <c r="M30" s="42">
        <f t="shared" si="8"/>
        <v>2068</v>
      </c>
    </row>
    <row r="31" spans="1:13" ht="54">
      <c r="A31" s="43">
        <v>3</v>
      </c>
      <c r="B31" s="49" t="s">
        <v>582</v>
      </c>
      <c r="C31" s="43" t="s">
        <v>504</v>
      </c>
      <c r="D31" s="43" t="s">
        <v>542</v>
      </c>
      <c r="E31" s="42">
        <v>6500</v>
      </c>
      <c r="F31" s="42"/>
      <c r="G31" s="42">
        <f t="shared" si="5"/>
        <v>6500</v>
      </c>
      <c r="H31" s="42">
        <v>6757.2</v>
      </c>
      <c r="I31" s="42"/>
      <c r="J31" s="42">
        <f t="shared" si="6"/>
        <v>6757.2</v>
      </c>
      <c r="K31" s="42">
        <f t="shared" si="7"/>
        <v>257.1999999999998</v>
      </c>
      <c r="L31" s="42"/>
      <c r="M31" s="42">
        <f t="shared" si="8"/>
        <v>257.1999999999998</v>
      </c>
    </row>
    <row r="32" spans="1:13" ht="36">
      <c r="A32" s="43">
        <v>4</v>
      </c>
      <c r="B32" s="49" t="s">
        <v>581</v>
      </c>
      <c r="C32" s="43" t="s">
        <v>504</v>
      </c>
      <c r="D32" s="43" t="s">
        <v>542</v>
      </c>
      <c r="E32" s="42">
        <v>200</v>
      </c>
      <c r="F32" s="42"/>
      <c r="G32" s="42">
        <f t="shared" si="5"/>
        <v>200</v>
      </c>
      <c r="H32" s="42">
        <v>215</v>
      </c>
      <c r="I32" s="42"/>
      <c r="J32" s="42">
        <f t="shared" si="6"/>
        <v>215</v>
      </c>
      <c r="K32" s="42">
        <f t="shared" si="7"/>
        <v>15</v>
      </c>
      <c r="L32" s="42"/>
      <c r="M32" s="42">
        <f t="shared" si="8"/>
        <v>15</v>
      </c>
    </row>
    <row r="33" spans="1:13" ht="36">
      <c r="A33" s="43">
        <v>5</v>
      </c>
      <c r="B33" s="49" t="s">
        <v>580</v>
      </c>
      <c r="C33" s="43" t="s">
        <v>504</v>
      </c>
      <c r="D33" s="43" t="s">
        <v>542</v>
      </c>
      <c r="E33" s="42">
        <v>6300</v>
      </c>
      <c r="F33" s="42"/>
      <c r="G33" s="42">
        <f t="shared" si="5"/>
        <v>6300</v>
      </c>
      <c r="H33" s="42">
        <v>3360.2</v>
      </c>
      <c r="I33" s="42"/>
      <c r="J33" s="42">
        <f t="shared" si="6"/>
        <v>3360.2</v>
      </c>
      <c r="K33" s="42">
        <f t="shared" si="7"/>
        <v>-2939.8</v>
      </c>
      <c r="L33" s="42"/>
      <c r="M33" s="42">
        <f t="shared" si="8"/>
        <v>-2939.8</v>
      </c>
    </row>
    <row r="34" spans="1:13" ht="72">
      <c r="A34" s="43">
        <v>6</v>
      </c>
      <c r="B34" s="49" t="s">
        <v>579</v>
      </c>
      <c r="C34" s="43" t="s">
        <v>3</v>
      </c>
      <c r="D34" s="43" t="s">
        <v>542</v>
      </c>
      <c r="E34" s="42">
        <v>3050</v>
      </c>
      <c r="F34" s="42"/>
      <c r="G34" s="42">
        <f t="shared" si="5"/>
        <v>3050</v>
      </c>
      <c r="H34" s="42">
        <v>5328</v>
      </c>
      <c r="I34" s="42"/>
      <c r="J34" s="42">
        <f t="shared" si="6"/>
        <v>5328</v>
      </c>
      <c r="K34" s="42">
        <f t="shared" si="7"/>
        <v>2278</v>
      </c>
      <c r="L34" s="42"/>
      <c r="M34" s="42">
        <f t="shared" si="8"/>
        <v>2278</v>
      </c>
    </row>
    <row r="35" spans="1:13" ht="54">
      <c r="A35" s="43">
        <v>7</v>
      </c>
      <c r="B35" s="49" t="s">
        <v>578</v>
      </c>
      <c r="C35" s="43" t="s">
        <v>299</v>
      </c>
      <c r="D35" s="43" t="s">
        <v>542</v>
      </c>
      <c r="E35" s="42">
        <v>2241</v>
      </c>
      <c r="F35" s="42"/>
      <c r="G35" s="42">
        <f t="shared" si="5"/>
        <v>2241</v>
      </c>
      <c r="H35" s="42">
        <v>2002</v>
      </c>
      <c r="I35" s="42"/>
      <c r="J35" s="42">
        <f t="shared" si="6"/>
        <v>2002</v>
      </c>
      <c r="K35" s="42">
        <f t="shared" si="7"/>
        <v>-239</v>
      </c>
      <c r="L35" s="42"/>
      <c r="M35" s="42">
        <f t="shared" si="8"/>
        <v>-239</v>
      </c>
    </row>
    <row r="36" spans="1:13" ht="54">
      <c r="A36" s="43">
        <v>8</v>
      </c>
      <c r="B36" s="49" t="s">
        <v>577</v>
      </c>
      <c r="C36" s="43" t="s">
        <v>299</v>
      </c>
      <c r="D36" s="43" t="s">
        <v>542</v>
      </c>
      <c r="E36" s="42">
        <v>5395</v>
      </c>
      <c r="F36" s="42"/>
      <c r="G36" s="42">
        <f t="shared" si="5"/>
        <v>5395</v>
      </c>
      <c r="H36" s="42">
        <v>2591</v>
      </c>
      <c r="I36" s="42"/>
      <c r="J36" s="42">
        <f t="shared" si="6"/>
        <v>2591</v>
      </c>
      <c r="K36" s="42">
        <f t="shared" si="7"/>
        <v>-2804</v>
      </c>
      <c r="L36" s="42"/>
      <c r="M36" s="42">
        <f t="shared" si="8"/>
        <v>-2804</v>
      </c>
    </row>
    <row r="37" spans="1:13" ht="36">
      <c r="A37" s="43">
        <v>9</v>
      </c>
      <c r="B37" s="49" t="s">
        <v>576</v>
      </c>
      <c r="C37" s="43" t="s">
        <v>3</v>
      </c>
      <c r="D37" s="43" t="s">
        <v>542</v>
      </c>
      <c r="E37" s="42">
        <v>100</v>
      </c>
      <c r="F37" s="42"/>
      <c r="G37" s="42">
        <f t="shared" si="5"/>
        <v>100</v>
      </c>
      <c r="H37" s="42"/>
      <c r="I37" s="42"/>
      <c r="J37" s="42"/>
      <c r="K37" s="42"/>
      <c r="L37" s="42"/>
      <c r="M37" s="42"/>
    </row>
    <row r="38" spans="1:13" ht="36">
      <c r="A38" s="43">
        <v>10</v>
      </c>
      <c r="B38" s="49" t="s">
        <v>256</v>
      </c>
      <c r="C38" s="43" t="s">
        <v>3</v>
      </c>
      <c r="D38" s="43" t="s">
        <v>542</v>
      </c>
      <c r="E38" s="42">
        <v>148</v>
      </c>
      <c r="F38" s="42"/>
      <c r="G38" s="42">
        <f t="shared" si="5"/>
        <v>148</v>
      </c>
      <c r="H38" s="42"/>
      <c r="I38" s="42"/>
      <c r="J38" s="42"/>
      <c r="K38" s="42"/>
      <c r="L38" s="42"/>
      <c r="M38" s="42"/>
    </row>
    <row r="39" spans="1:13" ht="36">
      <c r="A39" s="43">
        <v>11</v>
      </c>
      <c r="B39" s="49" t="s">
        <v>575</v>
      </c>
      <c r="C39" s="43" t="s">
        <v>3</v>
      </c>
      <c r="D39" s="43" t="s">
        <v>542</v>
      </c>
      <c r="E39" s="42">
        <v>1550</v>
      </c>
      <c r="F39" s="42"/>
      <c r="G39" s="42">
        <f t="shared" si="5"/>
        <v>1550</v>
      </c>
      <c r="H39" s="42">
        <v>922</v>
      </c>
      <c r="I39" s="42"/>
      <c r="J39" s="42">
        <f>H39+I39</f>
        <v>922</v>
      </c>
      <c r="K39" s="42">
        <f>H39-E39</f>
        <v>-628</v>
      </c>
      <c r="L39" s="42"/>
      <c r="M39" s="42">
        <f>J39-G39</f>
        <v>-628</v>
      </c>
    </row>
    <row r="40" spans="1:13" ht="60" customHeight="1">
      <c r="A40" s="43">
        <v>12</v>
      </c>
      <c r="B40" s="49" t="s">
        <v>574</v>
      </c>
      <c r="C40" s="43" t="s">
        <v>78</v>
      </c>
      <c r="D40" s="43" t="s">
        <v>551</v>
      </c>
      <c r="E40" s="42">
        <v>10650.2</v>
      </c>
      <c r="F40" s="42"/>
      <c r="G40" s="42">
        <f t="shared" si="5"/>
        <v>10650.2</v>
      </c>
      <c r="H40" s="42">
        <v>11443.1</v>
      </c>
      <c r="I40" s="42">
        <v>13438.6</v>
      </c>
      <c r="J40" s="42">
        <f>H40+I40</f>
        <v>24881.7</v>
      </c>
      <c r="K40" s="42">
        <f>H40-E40</f>
        <v>792.8999999999996</v>
      </c>
      <c r="L40" s="42">
        <v>13438.6</v>
      </c>
      <c r="M40" s="42">
        <f>J40-G40</f>
        <v>14231.5</v>
      </c>
    </row>
    <row r="41" spans="1:13" ht="69.75" customHeight="1">
      <c r="A41" s="43">
        <v>13</v>
      </c>
      <c r="B41" s="49" t="s">
        <v>573</v>
      </c>
      <c r="C41" s="43" t="s">
        <v>78</v>
      </c>
      <c r="D41" s="43" t="s">
        <v>551</v>
      </c>
      <c r="E41" s="42">
        <v>466.4</v>
      </c>
      <c r="F41" s="42"/>
      <c r="G41" s="42">
        <f t="shared" si="5"/>
        <v>466.4</v>
      </c>
      <c r="H41" s="42"/>
      <c r="I41" s="42"/>
      <c r="J41" s="42"/>
      <c r="K41" s="42">
        <f>H41-E41</f>
        <v>-466.4</v>
      </c>
      <c r="L41" s="42"/>
      <c r="M41" s="42">
        <f>J41-G41</f>
        <v>-466.4</v>
      </c>
    </row>
    <row r="42" spans="1:13" ht="54">
      <c r="A42" s="43">
        <v>14</v>
      </c>
      <c r="B42" s="49" t="s">
        <v>572</v>
      </c>
      <c r="C42" s="43" t="s">
        <v>78</v>
      </c>
      <c r="D42" s="43" t="s">
        <v>551</v>
      </c>
      <c r="E42" s="42">
        <v>70.7</v>
      </c>
      <c r="F42" s="42"/>
      <c r="G42" s="42">
        <f t="shared" si="5"/>
        <v>70.7</v>
      </c>
      <c r="H42" s="42">
        <v>186.9</v>
      </c>
      <c r="I42" s="42">
        <v>11085.4</v>
      </c>
      <c r="J42" s="42">
        <f>H42+I42</f>
        <v>11272.3</v>
      </c>
      <c r="K42" s="42">
        <f>H42-E42</f>
        <v>116.2</v>
      </c>
      <c r="L42" s="42">
        <v>11085.4</v>
      </c>
      <c r="M42" s="42">
        <f>J42-G42</f>
        <v>11201.599999999999</v>
      </c>
    </row>
    <row r="43" spans="1:13" ht="54">
      <c r="A43" s="43">
        <v>15</v>
      </c>
      <c r="B43" s="49" t="s">
        <v>571</v>
      </c>
      <c r="C43" s="43" t="s">
        <v>3</v>
      </c>
      <c r="D43" s="43" t="s">
        <v>570</v>
      </c>
      <c r="E43" s="42">
        <v>2</v>
      </c>
      <c r="F43" s="42"/>
      <c r="G43" s="42">
        <f t="shared" si="5"/>
        <v>2</v>
      </c>
      <c r="H43" s="42">
        <v>4</v>
      </c>
      <c r="I43" s="42">
        <v>9</v>
      </c>
      <c r="J43" s="42">
        <f>H43+I43</f>
        <v>13</v>
      </c>
      <c r="K43" s="42">
        <f>H43-E43</f>
        <v>2</v>
      </c>
      <c r="L43" s="42">
        <v>9</v>
      </c>
      <c r="M43" s="42">
        <f>J43-G43</f>
        <v>11</v>
      </c>
    </row>
    <row r="44" spans="1:13" ht="18">
      <c r="A44" s="55" t="s">
        <v>37</v>
      </c>
      <c r="B44" s="68" t="s">
        <v>14</v>
      </c>
      <c r="C44" s="54"/>
      <c r="D44" s="44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90">
      <c r="A45" s="44">
        <v>1</v>
      </c>
      <c r="B45" s="49" t="s">
        <v>569</v>
      </c>
      <c r="C45" s="43" t="s">
        <v>6</v>
      </c>
      <c r="D45" s="43" t="s">
        <v>542</v>
      </c>
      <c r="E45" s="42">
        <v>8257</v>
      </c>
      <c r="F45" s="42"/>
      <c r="G45" s="53">
        <f aca="true" t="shared" si="9" ref="G45:G52">E45+F45</f>
        <v>8257</v>
      </c>
      <c r="H45" s="42">
        <v>9756</v>
      </c>
      <c r="I45" s="42"/>
      <c r="J45" s="53">
        <f aca="true" t="shared" si="10" ref="J45:J52">H45+I45</f>
        <v>9756</v>
      </c>
      <c r="K45" s="42">
        <f aca="true" t="shared" si="11" ref="K45:K53">H45-E45</f>
        <v>1499</v>
      </c>
      <c r="L45" s="42"/>
      <c r="M45" s="53">
        <f aca="true" t="shared" si="12" ref="M45:M52">J45-G45</f>
        <v>1499</v>
      </c>
    </row>
    <row r="46" spans="1:13" ht="42.75" customHeight="1">
      <c r="A46" s="44">
        <v>2</v>
      </c>
      <c r="B46" s="49" t="s">
        <v>524</v>
      </c>
      <c r="C46" s="43" t="s">
        <v>6</v>
      </c>
      <c r="D46" s="43" t="s">
        <v>542</v>
      </c>
      <c r="E46" s="42">
        <v>5711</v>
      </c>
      <c r="F46" s="42">
        <v>3711</v>
      </c>
      <c r="G46" s="53">
        <f t="shared" si="9"/>
        <v>9422</v>
      </c>
      <c r="H46" s="42">
        <v>7527</v>
      </c>
      <c r="I46" s="42">
        <v>4488</v>
      </c>
      <c r="J46" s="53">
        <f t="shared" si="10"/>
        <v>12015</v>
      </c>
      <c r="K46" s="42">
        <f t="shared" si="11"/>
        <v>1816</v>
      </c>
      <c r="L46" s="42">
        <f>I46-F46</f>
        <v>777</v>
      </c>
      <c r="M46" s="53">
        <f t="shared" si="12"/>
        <v>2593</v>
      </c>
    </row>
    <row r="47" spans="1:13" ht="108">
      <c r="A47" s="44">
        <v>3</v>
      </c>
      <c r="B47" s="49" t="s">
        <v>522</v>
      </c>
      <c r="C47" s="43" t="s">
        <v>6</v>
      </c>
      <c r="D47" s="43" t="s">
        <v>568</v>
      </c>
      <c r="E47" s="42">
        <v>9349</v>
      </c>
      <c r="F47" s="42"/>
      <c r="G47" s="53">
        <f t="shared" si="9"/>
        <v>9349</v>
      </c>
      <c r="H47" s="42">
        <v>10874</v>
      </c>
      <c r="I47" s="42"/>
      <c r="J47" s="53">
        <f t="shared" si="10"/>
        <v>10874</v>
      </c>
      <c r="K47" s="42">
        <f t="shared" si="11"/>
        <v>1525</v>
      </c>
      <c r="L47" s="42"/>
      <c r="M47" s="53">
        <f t="shared" si="12"/>
        <v>1525</v>
      </c>
    </row>
    <row r="48" spans="1:13" ht="72">
      <c r="A48" s="44">
        <v>4</v>
      </c>
      <c r="B48" s="49" t="s">
        <v>567</v>
      </c>
      <c r="C48" s="43" t="s">
        <v>6</v>
      </c>
      <c r="D48" s="43" t="s">
        <v>566</v>
      </c>
      <c r="E48" s="42">
        <v>8030</v>
      </c>
      <c r="F48" s="42"/>
      <c r="G48" s="53">
        <f t="shared" si="9"/>
        <v>8030</v>
      </c>
      <c r="H48" s="42">
        <v>9982</v>
      </c>
      <c r="I48" s="42"/>
      <c r="J48" s="53">
        <f t="shared" si="10"/>
        <v>9982</v>
      </c>
      <c r="K48" s="42">
        <f t="shared" si="11"/>
        <v>1952</v>
      </c>
      <c r="L48" s="42"/>
      <c r="M48" s="53">
        <f t="shared" si="12"/>
        <v>1952</v>
      </c>
    </row>
    <row r="49" spans="1:13" ht="90">
      <c r="A49" s="44">
        <v>5</v>
      </c>
      <c r="B49" s="49" t="s">
        <v>565</v>
      </c>
      <c r="C49" s="43" t="s">
        <v>6</v>
      </c>
      <c r="D49" s="43" t="s">
        <v>542</v>
      </c>
      <c r="E49" s="42">
        <v>158267</v>
      </c>
      <c r="F49" s="42"/>
      <c r="G49" s="53">
        <f t="shared" si="9"/>
        <v>158267</v>
      </c>
      <c r="H49" s="42">
        <v>174867</v>
      </c>
      <c r="I49" s="42"/>
      <c r="J49" s="53">
        <f t="shared" si="10"/>
        <v>174867</v>
      </c>
      <c r="K49" s="42">
        <f t="shared" si="11"/>
        <v>16600</v>
      </c>
      <c r="L49" s="42"/>
      <c r="M49" s="53">
        <f t="shared" si="12"/>
        <v>16600</v>
      </c>
    </row>
    <row r="50" spans="1:13" ht="54">
      <c r="A50" s="44">
        <v>6</v>
      </c>
      <c r="B50" s="49" t="s">
        <v>564</v>
      </c>
      <c r="C50" s="43" t="s">
        <v>6</v>
      </c>
      <c r="D50" s="43" t="s">
        <v>542</v>
      </c>
      <c r="E50" s="42">
        <v>56359</v>
      </c>
      <c r="F50" s="42"/>
      <c r="G50" s="53">
        <f t="shared" si="9"/>
        <v>56359</v>
      </c>
      <c r="H50" s="42">
        <v>74736</v>
      </c>
      <c r="I50" s="42"/>
      <c r="J50" s="53">
        <f t="shared" si="10"/>
        <v>74736</v>
      </c>
      <c r="K50" s="42">
        <f t="shared" si="11"/>
        <v>18377</v>
      </c>
      <c r="L50" s="42"/>
      <c r="M50" s="53">
        <f t="shared" si="12"/>
        <v>18377</v>
      </c>
    </row>
    <row r="51" spans="1:13" ht="72">
      <c r="A51" s="44">
        <v>7</v>
      </c>
      <c r="B51" s="49" t="s">
        <v>563</v>
      </c>
      <c r="C51" s="43" t="s">
        <v>6</v>
      </c>
      <c r="D51" s="43" t="s">
        <v>562</v>
      </c>
      <c r="E51" s="42">
        <v>43.2</v>
      </c>
      <c r="F51" s="42"/>
      <c r="G51" s="53">
        <f t="shared" si="9"/>
        <v>43.2</v>
      </c>
      <c r="H51" s="42">
        <v>42.8</v>
      </c>
      <c r="I51" s="42"/>
      <c r="J51" s="53">
        <f t="shared" si="10"/>
        <v>42.8</v>
      </c>
      <c r="K51" s="42">
        <f t="shared" si="11"/>
        <v>-0.4000000000000057</v>
      </c>
      <c r="L51" s="42"/>
      <c r="M51" s="53">
        <f t="shared" si="12"/>
        <v>-0.4000000000000057</v>
      </c>
    </row>
    <row r="52" spans="1:13" ht="76.5" customHeight="1">
      <c r="A52" s="44">
        <v>8</v>
      </c>
      <c r="B52" s="49" t="s">
        <v>561</v>
      </c>
      <c r="C52" s="43" t="s">
        <v>6</v>
      </c>
      <c r="D52" s="43" t="s">
        <v>559</v>
      </c>
      <c r="E52" s="42">
        <v>13.4</v>
      </c>
      <c r="F52" s="42">
        <v>21.2</v>
      </c>
      <c r="G52" s="53">
        <f t="shared" si="9"/>
        <v>34.6</v>
      </c>
      <c r="H52" s="42">
        <v>12</v>
      </c>
      <c r="I52" s="42">
        <v>21.8</v>
      </c>
      <c r="J52" s="53">
        <f t="shared" si="10"/>
        <v>33.8</v>
      </c>
      <c r="K52" s="42">
        <f t="shared" si="11"/>
        <v>-1.4000000000000004</v>
      </c>
      <c r="L52" s="42">
        <v>0.6</v>
      </c>
      <c r="M52" s="53">
        <f t="shared" si="12"/>
        <v>-0.8000000000000043</v>
      </c>
    </row>
    <row r="53" spans="1:13" ht="69.75" customHeight="1">
      <c r="A53" s="44">
        <v>9</v>
      </c>
      <c r="B53" s="49" t="s">
        <v>560</v>
      </c>
      <c r="C53" s="43" t="s">
        <v>6</v>
      </c>
      <c r="D53" s="43" t="s">
        <v>559</v>
      </c>
      <c r="E53" s="42">
        <v>47.8</v>
      </c>
      <c r="F53" s="42">
        <v>84.3</v>
      </c>
      <c r="G53" s="53"/>
      <c r="H53" s="42">
        <v>48.6</v>
      </c>
      <c r="I53" s="42">
        <v>62.8</v>
      </c>
      <c r="J53" s="53"/>
      <c r="K53" s="42">
        <f t="shared" si="11"/>
        <v>0.8000000000000043</v>
      </c>
      <c r="L53" s="42">
        <v>-21.5</v>
      </c>
      <c r="M53" s="53"/>
    </row>
    <row r="54" spans="1:13" ht="42" customHeight="1">
      <c r="A54" s="44">
        <v>10</v>
      </c>
      <c r="B54" s="49" t="s">
        <v>558</v>
      </c>
      <c r="C54" s="43" t="s">
        <v>4</v>
      </c>
      <c r="D54" s="43" t="s">
        <v>542</v>
      </c>
      <c r="E54" s="42">
        <v>550</v>
      </c>
      <c r="F54" s="42"/>
      <c r="G54" s="53"/>
      <c r="H54" s="42"/>
      <c r="I54" s="42"/>
      <c r="J54" s="53"/>
      <c r="K54" s="42">
        <v>-550</v>
      </c>
      <c r="L54" s="42"/>
      <c r="M54" s="53"/>
    </row>
    <row r="55" spans="1:13" ht="49.5" customHeight="1">
      <c r="A55" s="44">
        <v>11</v>
      </c>
      <c r="B55" s="49" t="s">
        <v>557</v>
      </c>
      <c r="C55" s="43" t="s">
        <v>4</v>
      </c>
      <c r="D55" s="43" t="s">
        <v>542</v>
      </c>
      <c r="E55" s="42">
        <v>135.1</v>
      </c>
      <c r="F55" s="42"/>
      <c r="G55" s="53"/>
      <c r="H55" s="42"/>
      <c r="I55" s="42"/>
      <c r="J55" s="53"/>
      <c r="K55" s="42">
        <v>-135.1</v>
      </c>
      <c r="L55" s="42"/>
      <c r="M55" s="53"/>
    </row>
    <row r="56" spans="1:13" ht="49.5" customHeight="1">
      <c r="A56" s="44">
        <v>12</v>
      </c>
      <c r="B56" s="49" t="s">
        <v>556</v>
      </c>
      <c r="C56" s="43" t="s">
        <v>4</v>
      </c>
      <c r="D56" s="43" t="s">
        <v>542</v>
      </c>
      <c r="E56" s="42">
        <v>7.5</v>
      </c>
      <c r="F56" s="42"/>
      <c r="G56" s="53"/>
      <c r="H56" s="42">
        <v>23.6</v>
      </c>
      <c r="I56" s="42"/>
      <c r="J56" s="53"/>
      <c r="K56" s="42">
        <v>16.1</v>
      </c>
      <c r="L56" s="42"/>
      <c r="M56" s="53"/>
    </row>
    <row r="57" spans="1:13" ht="60.75" customHeight="1">
      <c r="A57" s="44">
        <v>13</v>
      </c>
      <c r="B57" s="49" t="s">
        <v>555</v>
      </c>
      <c r="C57" s="43" t="s">
        <v>6</v>
      </c>
      <c r="D57" s="43" t="s">
        <v>538</v>
      </c>
      <c r="E57" s="42">
        <v>1521.5</v>
      </c>
      <c r="F57" s="42"/>
      <c r="G57" s="53"/>
      <c r="H57" s="42">
        <v>1398.1</v>
      </c>
      <c r="I57" s="42">
        <v>1306.9</v>
      </c>
      <c r="J57" s="53"/>
      <c r="K57" s="42">
        <v>-123.4</v>
      </c>
      <c r="L57" s="42">
        <v>1306.9</v>
      </c>
      <c r="M57" s="53"/>
    </row>
    <row r="58" spans="1:13" ht="60.75" customHeight="1">
      <c r="A58" s="44">
        <v>14</v>
      </c>
      <c r="B58" s="49" t="s">
        <v>554</v>
      </c>
      <c r="C58" s="43" t="s">
        <v>6</v>
      </c>
      <c r="D58" s="43" t="s">
        <v>538</v>
      </c>
      <c r="E58" s="42">
        <v>9004</v>
      </c>
      <c r="F58" s="42"/>
      <c r="G58" s="53"/>
      <c r="H58" s="42"/>
      <c r="I58" s="42"/>
      <c r="J58" s="53"/>
      <c r="K58" s="42">
        <v>-9004</v>
      </c>
      <c r="L58" s="42"/>
      <c r="M58" s="53"/>
    </row>
    <row r="59" spans="1:13" ht="60.75" customHeight="1">
      <c r="A59" s="44">
        <v>15</v>
      </c>
      <c r="B59" s="49" t="s">
        <v>553</v>
      </c>
      <c r="C59" s="43" t="s">
        <v>6</v>
      </c>
      <c r="D59" s="43" t="s">
        <v>538</v>
      </c>
      <c r="E59" s="42">
        <v>14141.3</v>
      </c>
      <c r="F59" s="42"/>
      <c r="G59" s="53"/>
      <c r="H59" s="42">
        <v>5350.5</v>
      </c>
      <c r="I59" s="42">
        <v>1500.9</v>
      </c>
      <c r="J59" s="53"/>
      <c r="K59" s="42">
        <v>-8790.8</v>
      </c>
      <c r="L59" s="42">
        <v>1500.9</v>
      </c>
      <c r="M59" s="53"/>
    </row>
    <row r="60" spans="1:13" ht="76.5" customHeight="1">
      <c r="A60" s="44">
        <v>16</v>
      </c>
      <c r="B60" s="49" t="s">
        <v>552</v>
      </c>
      <c r="C60" s="43" t="s">
        <v>4</v>
      </c>
      <c r="D60" s="43" t="s">
        <v>551</v>
      </c>
      <c r="E60" s="42">
        <v>383</v>
      </c>
      <c r="F60" s="42"/>
      <c r="G60" s="53"/>
      <c r="H60" s="42">
        <v>243.1</v>
      </c>
      <c r="I60" s="42">
        <v>139.6</v>
      </c>
      <c r="J60" s="53"/>
      <c r="K60" s="42">
        <v>-139.9</v>
      </c>
      <c r="L60" s="42">
        <v>139.6</v>
      </c>
      <c r="M60" s="53"/>
    </row>
    <row r="61" spans="1:13" ht="18">
      <c r="A61" s="55" t="s">
        <v>41</v>
      </c>
      <c r="B61" s="68" t="s">
        <v>7</v>
      </c>
      <c r="C61" s="54"/>
      <c r="D61" s="44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54">
      <c r="A62" s="44">
        <v>1</v>
      </c>
      <c r="B62" s="49" t="s">
        <v>550</v>
      </c>
      <c r="C62" s="43" t="s">
        <v>8</v>
      </c>
      <c r="D62" s="43" t="s">
        <v>549</v>
      </c>
      <c r="E62" s="42">
        <v>100</v>
      </c>
      <c r="F62" s="42">
        <v>100</v>
      </c>
      <c r="G62" s="53">
        <f aca="true" t="shared" si="13" ref="G62:G71">E62+F62</f>
        <v>200</v>
      </c>
      <c r="H62" s="42">
        <v>100</v>
      </c>
      <c r="I62" s="42">
        <v>100</v>
      </c>
      <c r="J62" s="53">
        <f aca="true" t="shared" si="14" ref="J62:J71">H62+I62</f>
        <v>200</v>
      </c>
      <c r="K62" s="42"/>
      <c r="L62" s="42"/>
      <c r="M62" s="53">
        <f aca="true" t="shared" si="15" ref="M62:M71">J62-G62</f>
        <v>0</v>
      </c>
    </row>
    <row r="63" spans="1:13" ht="72">
      <c r="A63" s="44">
        <v>2</v>
      </c>
      <c r="B63" s="49" t="s">
        <v>548</v>
      </c>
      <c r="C63" s="43" t="s">
        <v>8</v>
      </c>
      <c r="D63" s="43" t="s">
        <v>542</v>
      </c>
      <c r="E63" s="42">
        <v>50</v>
      </c>
      <c r="F63" s="42"/>
      <c r="G63" s="53">
        <f t="shared" si="13"/>
        <v>50</v>
      </c>
      <c r="H63" s="42">
        <v>98.4</v>
      </c>
      <c r="I63" s="42"/>
      <c r="J63" s="53">
        <f t="shared" si="14"/>
        <v>98.4</v>
      </c>
      <c r="K63" s="42">
        <v>48.4</v>
      </c>
      <c r="L63" s="42"/>
      <c r="M63" s="53">
        <f t="shared" si="15"/>
        <v>48.400000000000006</v>
      </c>
    </row>
    <row r="64" spans="1:13" ht="90">
      <c r="A64" s="44">
        <v>3</v>
      </c>
      <c r="B64" s="49" t="s">
        <v>547</v>
      </c>
      <c r="C64" s="43" t="s">
        <v>8</v>
      </c>
      <c r="D64" s="43" t="s">
        <v>542</v>
      </c>
      <c r="E64" s="42">
        <v>70</v>
      </c>
      <c r="F64" s="42"/>
      <c r="G64" s="53">
        <f t="shared" si="13"/>
        <v>70</v>
      </c>
      <c r="H64" s="42">
        <v>52.5</v>
      </c>
      <c r="I64" s="42"/>
      <c r="J64" s="53">
        <f t="shared" si="14"/>
        <v>52.5</v>
      </c>
      <c r="K64" s="42">
        <f>H64-E64</f>
        <v>-17.5</v>
      </c>
      <c r="L64" s="42"/>
      <c r="M64" s="53">
        <f t="shared" si="15"/>
        <v>-17.5</v>
      </c>
    </row>
    <row r="65" spans="1:13" ht="54">
      <c r="A65" s="44">
        <v>4</v>
      </c>
      <c r="B65" s="49" t="s">
        <v>546</v>
      </c>
      <c r="C65" s="43" t="s">
        <v>8</v>
      </c>
      <c r="D65" s="43" t="s">
        <v>542</v>
      </c>
      <c r="E65" s="42">
        <v>99</v>
      </c>
      <c r="F65" s="42"/>
      <c r="G65" s="53">
        <f t="shared" si="13"/>
        <v>99</v>
      </c>
      <c r="H65" s="42">
        <v>99</v>
      </c>
      <c r="I65" s="42"/>
      <c r="J65" s="53">
        <f t="shared" si="14"/>
        <v>99</v>
      </c>
      <c r="K65" s="42"/>
      <c r="L65" s="42"/>
      <c r="M65" s="53">
        <f t="shared" si="15"/>
        <v>0</v>
      </c>
    </row>
    <row r="66" spans="1:13" ht="54">
      <c r="A66" s="44">
        <v>5</v>
      </c>
      <c r="B66" s="49" t="s">
        <v>545</v>
      </c>
      <c r="C66" s="43" t="s">
        <v>8</v>
      </c>
      <c r="D66" s="43" t="s">
        <v>542</v>
      </c>
      <c r="E66" s="42">
        <v>87.3</v>
      </c>
      <c r="F66" s="42"/>
      <c r="G66" s="53">
        <f t="shared" si="13"/>
        <v>87.3</v>
      </c>
      <c r="H66" s="42">
        <v>53.2</v>
      </c>
      <c r="I66" s="42"/>
      <c r="J66" s="53">
        <f t="shared" si="14"/>
        <v>53.2</v>
      </c>
      <c r="K66" s="42">
        <f>H66-E66</f>
        <v>-34.099999999999994</v>
      </c>
      <c r="L66" s="42"/>
      <c r="M66" s="53">
        <f t="shared" si="15"/>
        <v>-34.099999999999994</v>
      </c>
    </row>
    <row r="67" spans="1:13" ht="54">
      <c r="A67" s="44">
        <v>6</v>
      </c>
      <c r="B67" s="49" t="s">
        <v>544</v>
      </c>
      <c r="C67" s="43" t="s">
        <v>8</v>
      </c>
      <c r="D67" s="43" t="s">
        <v>542</v>
      </c>
      <c r="E67" s="42">
        <v>37</v>
      </c>
      <c r="F67" s="42"/>
      <c r="G67" s="53">
        <f t="shared" si="13"/>
        <v>37</v>
      </c>
      <c r="H67" s="42">
        <v>45.5</v>
      </c>
      <c r="I67" s="42"/>
      <c r="J67" s="53">
        <f t="shared" si="14"/>
        <v>45.5</v>
      </c>
      <c r="K67" s="42">
        <f>H67-E67</f>
        <v>8.5</v>
      </c>
      <c r="L67" s="42"/>
      <c r="M67" s="53">
        <f t="shared" si="15"/>
        <v>8.5</v>
      </c>
    </row>
    <row r="68" spans="1:13" ht="54">
      <c r="A68" s="44">
        <v>7</v>
      </c>
      <c r="B68" s="49" t="s">
        <v>543</v>
      </c>
      <c r="C68" s="43" t="s">
        <v>8</v>
      </c>
      <c r="D68" s="43" t="s">
        <v>542</v>
      </c>
      <c r="E68" s="42">
        <v>38</v>
      </c>
      <c r="F68" s="42"/>
      <c r="G68" s="53">
        <f t="shared" si="13"/>
        <v>38</v>
      </c>
      <c r="H68" s="42">
        <v>67.1</v>
      </c>
      <c r="I68" s="42"/>
      <c r="J68" s="53">
        <f t="shared" si="14"/>
        <v>67.1</v>
      </c>
      <c r="K68" s="42">
        <f>H68-E68</f>
        <v>29.099999999999994</v>
      </c>
      <c r="L68" s="42"/>
      <c r="M68" s="53">
        <f t="shared" si="15"/>
        <v>29.099999999999994</v>
      </c>
    </row>
    <row r="69" spans="1:13" ht="36">
      <c r="A69" s="44">
        <v>8</v>
      </c>
      <c r="B69" s="49" t="s">
        <v>541</v>
      </c>
      <c r="C69" s="43" t="s">
        <v>8</v>
      </c>
      <c r="D69" s="43" t="s">
        <v>538</v>
      </c>
      <c r="E69" s="42">
        <v>100</v>
      </c>
      <c r="F69" s="42"/>
      <c r="G69" s="53">
        <f t="shared" si="13"/>
        <v>100</v>
      </c>
      <c r="H69" s="42">
        <v>49.6</v>
      </c>
      <c r="I69" s="42">
        <v>86.4</v>
      </c>
      <c r="J69" s="53">
        <f t="shared" si="14"/>
        <v>136</v>
      </c>
      <c r="K69" s="42">
        <f>H69-E69</f>
        <v>-50.4</v>
      </c>
      <c r="L69" s="42">
        <v>86.4</v>
      </c>
      <c r="M69" s="53">
        <f t="shared" si="15"/>
        <v>36</v>
      </c>
    </row>
    <row r="70" spans="1:13" ht="36">
      <c r="A70" s="44">
        <v>9</v>
      </c>
      <c r="B70" s="49" t="s">
        <v>540</v>
      </c>
      <c r="C70" s="43" t="s">
        <v>8</v>
      </c>
      <c r="D70" s="43" t="s">
        <v>538</v>
      </c>
      <c r="E70" s="42">
        <v>15</v>
      </c>
      <c r="F70" s="42"/>
      <c r="G70" s="53">
        <f t="shared" si="13"/>
        <v>15</v>
      </c>
      <c r="H70" s="42"/>
      <c r="I70" s="42"/>
      <c r="J70" s="53">
        <f t="shared" si="14"/>
        <v>0</v>
      </c>
      <c r="K70" s="42">
        <f>H70-E70</f>
        <v>-15</v>
      </c>
      <c r="L70" s="42"/>
      <c r="M70" s="53">
        <f t="shared" si="15"/>
        <v>-15</v>
      </c>
    </row>
    <row r="71" spans="1:13" ht="36">
      <c r="A71" s="44">
        <v>10</v>
      </c>
      <c r="B71" s="49" t="s">
        <v>539</v>
      </c>
      <c r="C71" s="43" t="s">
        <v>8</v>
      </c>
      <c r="D71" s="43" t="s">
        <v>538</v>
      </c>
      <c r="E71" s="42">
        <v>17.3</v>
      </c>
      <c r="F71" s="42"/>
      <c r="G71" s="53">
        <f t="shared" si="13"/>
        <v>17.3</v>
      </c>
      <c r="H71" s="42">
        <v>67.1</v>
      </c>
      <c r="I71" s="42">
        <v>56.6</v>
      </c>
      <c r="J71" s="53">
        <f t="shared" si="14"/>
        <v>123.69999999999999</v>
      </c>
      <c r="K71" s="42">
        <v>49.8</v>
      </c>
      <c r="L71" s="42">
        <v>56.6</v>
      </c>
      <c r="M71" s="53">
        <f t="shared" si="15"/>
        <v>106.39999999999999</v>
      </c>
    </row>
    <row r="73" spans="1:13" ht="18">
      <c r="A73" s="40" t="s">
        <v>278</v>
      </c>
      <c r="E73" s="291"/>
      <c r="F73" s="291"/>
      <c r="G73" s="291"/>
      <c r="J73" s="39"/>
      <c r="K73" s="39"/>
      <c r="L73" s="292" t="s">
        <v>316</v>
      </c>
      <c r="M73" s="292"/>
    </row>
    <row r="74" spans="5:13" ht="18">
      <c r="E74" s="293" t="s">
        <v>277</v>
      </c>
      <c r="F74" s="293"/>
      <c r="G74" s="293"/>
      <c r="J74" s="39"/>
      <c r="K74" s="39"/>
      <c r="L74" s="293" t="s">
        <v>276</v>
      </c>
      <c r="M74" s="293"/>
    </row>
    <row r="75" spans="2:11" ht="18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18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18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18">
      <c r="B78" s="39"/>
      <c r="C78" s="39"/>
      <c r="D78" s="39"/>
      <c r="E78" s="39"/>
      <c r="F78" s="39"/>
      <c r="G78" s="39"/>
      <c r="H78" s="39"/>
      <c r="I78" s="39"/>
      <c r="J78" s="39"/>
      <c r="K78" s="39"/>
    </row>
  </sheetData>
  <sheetProtection/>
  <mergeCells count="19">
    <mergeCell ref="E73:G73"/>
    <mergeCell ref="L73:M73"/>
    <mergeCell ref="E74:G74"/>
    <mergeCell ref="L74:M74"/>
    <mergeCell ref="A9:D9"/>
    <mergeCell ref="F9:M9"/>
    <mergeCell ref="A12:A13"/>
    <mergeCell ref="B12:B13"/>
    <mergeCell ref="C12:C13"/>
    <mergeCell ref="D12:D13"/>
    <mergeCell ref="E12:G12"/>
    <mergeCell ref="H12:J12"/>
    <mergeCell ref="K12:M12"/>
    <mergeCell ref="A8:D8"/>
    <mergeCell ref="F8:M8"/>
    <mergeCell ref="A1:M1"/>
    <mergeCell ref="A3:M3"/>
    <mergeCell ref="A4:M4"/>
    <mergeCell ref="A6:M6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57"/>
  <sheetViews>
    <sheetView zoomScale="70" zoomScaleNormal="70" zoomScalePageLayoutView="0" workbookViewId="0" topLeftCell="A1">
      <selection activeCell="M57" sqref="M57"/>
    </sheetView>
  </sheetViews>
  <sheetFormatPr defaultColWidth="9.140625" defaultRowHeight="12.75"/>
  <cols>
    <col min="1" max="1" width="7.8515625" style="38" customWidth="1"/>
    <col min="2" max="2" width="47.28125" style="38" customWidth="1"/>
    <col min="3" max="3" width="12.140625" style="38" customWidth="1"/>
    <col min="4" max="4" width="34.140625" style="38" customWidth="1"/>
    <col min="5" max="5" width="14.00390625" style="38" customWidth="1"/>
    <col min="6" max="6" width="15.57421875" style="38" customWidth="1"/>
    <col min="7" max="7" width="17.00390625" style="38" customWidth="1"/>
    <col min="8" max="8" width="14.8515625" style="38" customWidth="1"/>
    <col min="9" max="9" width="16.140625" style="38" customWidth="1"/>
    <col min="10" max="10" width="15.57421875" style="38" customWidth="1"/>
    <col min="11" max="12" width="16.140625" style="38" customWidth="1"/>
    <col min="13" max="13" width="16.57421875" style="38" customWidth="1"/>
    <col min="14" max="16384" width="9.140625" style="38" customWidth="1"/>
  </cols>
  <sheetData>
    <row r="1" spans="1:13" ht="34.5" customHeight="1">
      <c r="A1" s="301" t="s">
        <v>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ht="18.75"/>
    <row r="3" spans="1:13" ht="19.5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8.7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ht="10.5" customHeight="1"/>
    <row r="6" spans="1:13" ht="21" customHeight="1">
      <c r="A6" s="301" t="s">
        <v>160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ht="1.5" customHeight="1"/>
    <row r="8" spans="1:13" s="52" customFormat="1" ht="59.25" customHeight="1">
      <c r="A8" s="318">
        <v>1007040</v>
      </c>
      <c r="B8" s="318"/>
      <c r="C8" s="318"/>
      <c r="D8" s="318"/>
      <c r="F8" s="320" t="s">
        <v>630</v>
      </c>
      <c r="G8" s="318"/>
      <c r="H8" s="318"/>
      <c r="I8" s="318"/>
      <c r="J8" s="318"/>
      <c r="K8" s="318"/>
      <c r="L8" s="318"/>
      <c r="M8" s="318"/>
    </row>
    <row r="9" spans="1:13" ht="18" customHeight="1">
      <c r="A9" s="294" t="s">
        <v>314</v>
      </c>
      <c r="B9" s="294"/>
      <c r="C9" s="294"/>
      <c r="D9" s="294"/>
      <c r="F9" s="294" t="s">
        <v>313</v>
      </c>
      <c r="G9" s="294"/>
      <c r="H9" s="294"/>
      <c r="I9" s="294"/>
      <c r="J9" s="294"/>
      <c r="K9" s="294"/>
      <c r="L9" s="294"/>
      <c r="M9" s="294"/>
    </row>
    <row r="10" ht="18.75"/>
    <row r="11" spans="1:13" ht="57.75" customHeight="1">
      <c r="A11" s="295" t="s">
        <v>312</v>
      </c>
      <c r="B11" s="295" t="s">
        <v>311</v>
      </c>
      <c r="C11" s="295" t="s">
        <v>310</v>
      </c>
      <c r="D11" s="295" t="s">
        <v>309</v>
      </c>
      <c r="E11" s="295" t="s">
        <v>308</v>
      </c>
      <c r="F11" s="295"/>
      <c r="G11" s="295"/>
      <c r="H11" s="295" t="s">
        <v>307</v>
      </c>
      <c r="I11" s="295"/>
      <c r="J11" s="295"/>
      <c r="K11" s="295" t="s">
        <v>306</v>
      </c>
      <c r="L11" s="295"/>
      <c r="M11" s="295"/>
    </row>
    <row r="12" spans="1:13" ht="37.5">
      <c r="A12" s="295"/>
      <c r="B12" s="295"/>
      <c r="C12" s="295"/>
      <c r="D12" s="295"/>
      <c r="E12" s="43" t="s">
        <v>305</v>
      </c>
      <c r="F12" s="43" t="s">
        <v>304</v>
      </c>
      <c r="G12" s="43" t="s">
        <v>303</v>
      </c>
      <c r="H12" s="43" t="s">
        <v>305</v>
      </c>
      <c r="I12" s="43" t="s">
        <v>304</v>
      </c>
      <c r="J12" s="43" t="s">
        <v>303</v>
      </c>
      <c r="K12" s="43" t="s">
        <v>305</v>
      </c>
      <c r="L12" s="43" t="s">
        <v>304</v>
      </c>
      <c r="M12" s="43" t="s">
        <v>303</v>
      </c>
    </row>
    <row r="13" spans="1:13" ht="18" hidden="1">
      <c r="A13" s="55">
        <v>1</v>
      </c>
      <c r="B13" s="55" t="s">
        <v>302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8" hidden="1">
      <c r="A14" s="43"/>
      <c r="B14" s="43"/>
      <c r="C14" s="43"/>
      <c r="D14" s="43"/>
      <c r="E14" s="42"/>
      <c r="F14" s="42"/>
      <c r="G14" s="42"/>
      <c r="H14" s="42"/>
      <c r="I14" s="42"/>
      <c r="J14" s="42"/>
      <c r="K14" s="42"/>
      <c r="L14" s="42"/>
      <c r="M14" s="41"/>
    </row>
    <row r="15" spans="1:13" ht="18.75">
      <c r="A15" s="55" t="s">
        <v>29</v>
      </c>
      <c r="B15" s="47" t="s">
        <v>2</v>
      </c>
      <c r="C15" s="43"/>
      <c r="D15" s="44"/>
      <c r="E15" s="41"/>
      <c r="F15" s="41"/>
      <c r="G15" s="42"/>
      <c r="H15" s="41"/>
      <c r="I15" s="41"/>
      <c r="J15" s="42"/>
      <c r="K15" s="42"/>
      <c r="L15" s="42"/>
      <c r="M15" s="41"/>
    </row>
    <row r="16" spans="1:13" ht="56.25">
      <c r="A16" s="44">
        <v>1</v>
      </c>
      <c r="B16" s="45" t="s">
        <v>629</v>
      </c>
      <c r="C16" s="43" t="s">
        <v>4</v>
      </c>
      <c r="D16" s="43" t="s">
        <v>516</v>
      </c>
      <c r="E16" s="41"/>
      <c r="F16" s="41">
        <v>470000</v>
      </c>
      <c r="G16" s="42">
        <f aca="true" t="shared" si="0" ref="G16:G23">E16+F16</f>
        <v>470000</v>
      </c>
      <c r="H16" s="41"/>
      <c r="I16" s="41">
        <v>465356.3</v>
      </c>
      <c r="J16" s="41">
        <v>465356.3</v>
      </c>
      <c r="K16" s="42"/>
      <c r="L16" s="42">
        <f aca="true" t="shared" si="1" ref="L16:M23">I16-F16</f>
        <v>-4643.700000000012</v>
      </c>
      <c r="M16" s="41">
        <f t="shared" si="1"/>
        <v>-4643.700000000012</v>
      </c>
    </row>
    <row r="17" spans="1:13" ht="56.25">
      <c r="A17" s="44">
        <v>2</v>
      </c>
      <c r="B17" s="45" t="s">
        <v>628</v>
      </c>
      <c r="C17" s="43" t="s">
        <v>4</v>
      </c>
      <c r="D17" s="43" t="s">
        <v>516</v>
      </c>
      <c r="E17" s="41"/>
      <c r="F17" s="41">
        <v>200000</v>
      </c>
      <c r="G17" s="42">
        <f t="shared" si="0"/>
        <v>200000</v>
      </c>
      <c r="H17" s="41"/>
      <c r="I17" s="41">
        <v>158653.4</v>
      </c>
      <c r="J17" s="41">
        <v>158653.4</v>
      </c>
      <c r="K17" s="42"/>
      <c r="L17" s="42">
        <f t="shared" si="1"/>
        <v>-41346.600000000006</v>
      </c>
      <c r="M17" s="41">
        <f t="shared" si="1"/>
        <v>-41346.600000000006</v>
      </c>
    </row>
    <row r="18" spans="1:13" ht="56.25">
      <c r="A18" s="44">
        <v>3</v>
      </c>
      <c r="B18" s="45" t="s">
        <v>627</v>
      </c>
      <c r="C18" s="43" t="s">
        <v>4</v>
      </c>
      <c r="D18" s="43" t="s">
        <v>516</v>
      </c>
      <c r="E18" s="41"/>
      <c r="F18" s="41">
        <v>64883.3</v>
      </c>
      <c r="G18" s="42">
        <f t="shared" si="0"/>
        <v>64883.3</v>
      </c>
      <c r="H18" s="41"/>
      <c r="I18" s="41">
        <v>64870.9</v>
      </c>
      <c r="J18" s="41">
        <v>64870.9</v>
      </c>
      <c r="K18" s="42"/>
      <c r="L18" s="42">
        <f t="shared" si="1"/>
        <v>-12.400000000001455</v>
      </c>
      <c r="M18" s="41">
        <f t="shared" si="1"/>
        <v>-12.400000000001455</v>
      </c>
    </row>
    <row r="19" spans="1:13" ht="56.25">
      <c r="A19" s="44">
        <v>4</v>
      </c>
      <c r="B19" s="45" t="s">
        <v>626</v>
      </c>
      <c r="C19" s="43" t="s">
        <v>4</v>
      </c>
      <c r="D19" s="43" t="s">
        <v>516</v>
      </c>
      <c r="E19" s="41"/>
      <c r="F19" s="41">
        <v>44801.3</v>
      </c>
      <c r="G19" s="42">
        <f t="shared" si="0"/>
        <v>44801.3</v>
      </c>
      <c r="H19" s="41"/>
      <c r="I19" s="41">
        <v>20999.9</v>
      </c>
      <c r="J19" s="41">
        <v>20999.9</v>
      </c>
      <c r="K19" s="42"/>
      <c r="L19" s="42">
        <f t="shared" si="1"/>
        <v>-23801.4</v>
      </c>
      <c r="M19" s="41">
        <f t="shared" si="1"/>
        <v>-23801.4</v>
      </c>
    </row>
    <row r="20" spans="1:13" ht="75">
      <c r="A20" s="44">
        <v>5</v>
      </c>
      <c r="B20" s="45" t="s">
        <v>625</v>
      </c>
      <c r="C20" s="43" t="s">
        <v>4</v>
      </c>
      <c r="D20" s="43" t="s">
        <v>516</v>
      </c>
      <c r="E20" s="41"/>
      <c r="F20" s="41">
        <v>88072.4</v>
      </c>
      <c r="G20" s="42">
        <f t="shared" si="0"/>
        <v>88072.4</v>
      </c>
      <c r="H20" s="41"/>
      <c r="I20" s="41">
        <v>62118.1</v>
      </c>
      <c r="J20" s="41">
        <v>62118.1</v>
      </c>
      <c r="K20" s="42"/>
      <c r="L20" s="42">
        <f t="shared" si="1"/>
        <v>-25954.299999999996</v>
      </c>
      <c r="M20" s="41">
        <f t="shared" si="1"/>
        <v>-25954.299999999996</v>
      </c>
    </row>
    <row r="21" spans="1:13" ht="56.25">
      <c r="A21" s="44">
        <v>6</v>
      </c>
      <c r="B21" s="45" t="s">
        <v>624</v>
      </c>
      <c r="C21" s="43" t="s">
        <v>4</v>
      </c>
      <c r="D21" s="43" t="s">
        <v>516</v>
      </c>
      <c r="E21" s="41"/>
      <c r="F21" s="41">
        <v>370802.7</v>
      </c>
      <c r="G21" s="42">
        <f t="shared" si="0"/>
        <v>370802.7</v>
      </c>
      <c r="H21" s="41"/>
      <c r="I21" s="41">
        <v>391255.6</v>
      </c>
      <c r="J21" s="41">
        <v>391255.6</v>
      </c>
      <c r="K21" s="42"/>
      <c r="L21" s="42">
        <f t="shared" si="1"/>
        <v>20452.899999999965</v>
      </c>
      <c r="M21" s="41">
        <f t="shared" si="1"/>
        <v>20452.899999999965</v>
      </c>
    </row>
    <row r="22" spans="1:13" ht="56.25">
      <c r="A22" s="44">
        <v>7</v>
      </c>
      <c r="B22" s="45" t="s">
        <v>623</v>
      </c>
      <c r="C22" s="43" t="s">
        <v>4</v>
      </c>
      <c r="D22" s="43" t="s">
        <v>516</v>
      </c>
      <c r="E22" s="41"/>
      <c r="F22" s="41">
        <v>227680</v>
      </c>
      <c r="G22" s="42">
        <f t="shared" si="0"/>
        <v>227680</v>
      </c>
      <c r="H22" s="41"/>
      <c r="I22" s="41">
        <v>241730.6</v>
      </c>
      <c r="J22" s="41">
        <v>241730.6</v>
      </c>
      <c r="K22" s="42"/>
      <c r="L22" s="42">
        <f t="shared" si="1"/>
        <v>14050.600000000006</v>
      </c>
      <c r="M22" s="41">
        <f t="shared" si="1"/>
        <v>14050.600000000006</v>
      </c>
    </row>
    <row r="23" spans="1:13" ht="56.25">
      <c r="A23" s="44">
        <v>8</v>
      </c>
      <c r="B23" s="45" t="s">
        <v>622</v>
      </c>
      <c r="C23" s="43" t="s">
        <v>4</v>
      </c>
      <c r="D23" s="43" t="s">
        <v>516</v>
      </c>
      <c r="E23" s="41"/>
      <c r="F23" s="41">
        <v>13760.3</v>
      </c>
      <c r="G23" s="42">
        <f t="shared" si="0"/>
        <v>13760.3</v>
      </c>
      <c r="H23" s="41"/>
      <c r="I23" s="41">
        <v>7960</v>
      </c>
      <c r="J23" s="41">
        <v>7960</v>
      </c>
      <c r="K23" s="42"/>
      <c r="L23" s="42">
        <f t="shared" si="1"/>
        <v>-5800.299999999999</v>
      </c>
      <c r="M23" s="41">
        <f t="shared" si="1"/>
        <v>-5800.299999999999</v>
      </c>
    </row>
    <row r="24" spans="1:13" ht="18.75">
      <c r="A24" s="55">
        <v>2</v>
      </c>
      <c r="B24" s="47" t="s">
        <v>5</v>
      </c>
      <c r="C24" s="43"/>
      <c r="D24" s="43"/>
      <c r="E24" s="41"/>
      <c r="F24" s="41"/>
      <c r="G24" s="42"/>
      <c r="H24" s="41"/>
      <c r="I24" s="41"/>
      <c r="J24" s="42"/>
      <c r="K24" s="42"/>
      <c r="L24" s="42"/>
      <c r="M24" s="41"/>
    </row>
    <row r="25" spans="1:13" ht="56.25">
      <c r="A25" s="44">
        <v>1</v>
      </c>
      <c r="B25" s="45" t="s">
        <v>621</v>
      </c>
      <c r="C25" s="43" t="s">
        <v>620</v>
      </c>
      <c r="D25" s="43" t="s">
        <v>516</v>
      </c>
      <c r="E25" s="41"/>
      <c r="F25" s="41">
        <v>20000000</v>
      </c>
      <c r="G25" s="41">
        <v>20000000</v>
      </c>
      <c r="H25" s="41"/>
      <c r="I25" s="41">
        <v>18591560</v>
      </c>
      <c r="J25" s="42">
        <v>1851560</v>
      </c>
      <c r="K25" s="42"/>
      <c r="L25" s="42">
        <f aca="true" t="shared" si="2" ref="L25:M32">I25-F25</f>
        <v>-1408440</v>
      </c>
      <c r="M25" s="41">
        <f t="shared" si="2"/>
        <v>-18148440</v>
      </c>
    </row>
    <row r="26" spans="1:13" ht="56.25">
      <c r="A26" s="44">
        <v>2</v>
      </c>
      <c r="B26" s="45" t="s">
        <v>619</v>
      </c>
      <c r="C26" s="43" t="s">
        <v>3</v>
      </c>
      <c r="D26" s="43" t="s">
        <v>516</v>
      </c>
      <c r="E26" s="41"/>
      <c r="F26" s="41">
        <v>230287</v>
      </c>
      <c r="G26" s="42">
        <v>230287</v>
      </c>
      <c r="H26" s="41"/>
      <c r="I26" s="41">
        <v>175925</v>
      </c>
      <c r="J26" s="42">
        <v>175925</v>
      </c>
      <c r="K26" s="42"/>
      <c r="L26" s="42">
        <f t="shared" si="2"/>
        <v>-54362</v>
      </c>
      <c r="M26" s="41">
        <f t="shared" si="2"/>
        <v>-54362</v>
      </c>
    </row>
    <row r="27" spans="1:13" ht="56.25">
      <c r="A27" s="44">
        <v>3</v>
      </c>
      <c r="B27" s="45" t="s">
        <v>256</v>
      </c>
      <c r="C27" s="43" t="s">
        <v>3</v>
      </c>
      <c r="D27" s="43" t="s">
        <v>516</v>
      </c>
      <c r="E27" s="41"/>
      <c r="F27" s="41">
        <v>5335</v>
      </c>
      <c r="G27" s="41">
        <v>5335</v>
      </c>
      <c r="H27" s="41"/>
      <c r="I27" s="41">
        <v>5313</v>
      </c>
      <c r="J27" s="42">
        <v>5313</v>
      </c>
      <c r="K27" s="42"/>
      <c r="L27" s="42">
        <f t="shared" si="2"/>
        <v>-22</v>
      </c>
      <c r="M27" s="42">
        <f t="shared" si="2"/>
        <v>-22</v>
      </c>
    </row>
    <row r="28" spans="1:13" ht="56.25">
      <c r="A28" s="44">
        <v>4</v>
      </c>
      <c r="B28" s="45" t="s">
        <v>157</v>
      </c>
      <c r="C28" s="43" t="s">
        <v>3</v>
      </c>
      <c r="D28" s="43" t="s">
        <v>516</v>
      </c>
      <c r="E28" s="41"/>
      <c r="F28" s="41">
        <v>5552748</v>
      </c>
      <c r="G28" s="41">
        <v>5552748</v>
      </c>
      <c r="H28" s="41"/>
      <c r="I28" s="41">
        <v>2853260</v>
      </c>
      <c r="J28" s="42">
        <v>2853260</v>
      </c>
      <c r="K28" s="42"/>
      <c r="L28" s="42">
        <f t="shared" si="2"/>
        <v>-2699488</v>
      </c>
      <c r="M28" s="42">
        <f t="shared" si="2"/>
        <v>-2699488</v>
      </c>
    </row>
    <row r="29" spans="1:13" ht="75">
      <c r="A29" s="44">
        <v>5</v>
      </c>
      <c r="B29" s="45" t="s">
        <v>618</v>
      </c>
      <c r="C29" s="43" t="s">
        <v>3</v>
      </c>
      <c r="D29" s="43" t="s">
        <v>516</v>
      </c>
      <c r="E29" s="41"/>
      <c r="F29" s="41">
        <v>29342</v>
      </c>
      <c r="G29" s="41">
        <v>29342</v>
      </c>
      <c r="H29" s="41"/>
      <c r="I29" s="41">
        <v>22252</v>
      </c>
      <c r="J29" s="41">
        <v>22252</v>
      </c>
      <c r="K29" s="42"/>
      <c r="L29" s="42">
        <f t="shared" si="2"/>
        <v>-7090</v>
      </c>
      <c r="M29" s="42">
        <f t="shared" si="2"/>
        <v>-7090</v>
      </c>
    </row>
    <row r="30" spans="1:13" ht="56.25">
      <c r="A30" s="44">
        <v>6</v>
      </c>
      <c r="B30" s="45" t="s">
        <v>617</v>
      </c>
      <c r="C30" s="43" t="s">
        <v>3</v>
      </c>
      <c r="D30" s="43" t="s">
        <v>516</v>
      </c>
      <c r="E30" s="41"/>
      <c r="F30" s="41">
        <v>515</v>
      </c>
      <c r="G30" s="41">
        <v>515</v>
      </c>
      <c r="H30" s="41"/>
      <c r="I30" s="41">
        <v>676</v>
      </c>
      <c r="J30" s="41">
        <v>676</v>
      </c>
      <c r="K30" s="42"/>
      <c r="L30" s="42">
        <f t="shared" si="2"/>
        <v>161</v>
      </c>
      <c r="M30" s="42">
        <f t="shared" si="2"/>
        <v>161</v>
      </c>
    </row>
    <row r="31" spans="1:13" ht="56.25">
      <c r="A31" s="44">
        <v>7</v>
      </c>
      <c r="B31" s="45" t="s">
        <v>616</v>
      </c>
      <c r="C31" s="43" t="s">
        <v>3</v>
      </c>
      <c r="D31" s="43" t="s">
        <v>516</v>
      </c>
      <c r="E31" s="41"/>
      <c r="F31" s="41">
        <v>8304</v>
      </c>
      <c r="G31" s="41">
        <v>8304</v>
      </c>
      <c r="H31" s="41"/>
      <c r="I31" s="41">
        <v>11466</v>
      </c>
      <c r="J31" s="41">
        <v>11466</v>
      </c>
      <c r="K31" s="42"/>
      <c r="L31" s="42">
        <f t="shared" si="2"/>
        <v>3162</v>
      </c>
      <c r="M31" s="42">
        <f t="shared" si="2"/>
        <v>3162</v>
      </c>
    </row>
    <row r="32" spans="1:13" ht="75">
      <c r="A32" s="44">
        <v>8</v>
      </c>
      <c r="B32" s="45" t="s">
        <v>615</v>
      </c>
      <c r="C32" s="43" t="s">
        <v>3</v>
      </c>
      <c r="D32" s="43" t="s">
        <v>516</v>
      </c>
      <c r="E32" s="41"/>
      <c r="F32" s="41">
        <v>486</v>
      </c>
      <c r="G32" s="41">
        <v>486</v>
      </c>
      <c r="H32" s="41"/>
      <c r="I32" s="41">
        <v>572</v>
      </c>
      <c r="J32" s="41">
        <v>572</v>
      </c>
      <c r="K32" s="42"/>
      <c r="L32" s="42">
        <f t="shared" si="2"/>
        <v>86</v>
      </c>
      <c r="M32" s="42">
        <f t="shared" si="2"/>
        <v>86</v>
      </c>
    </row>
    <row r="33" spans="1:13" ht="18.75">
      <c r="A33" s="55" t="s">
        <v>32</v>
      </c>
      <c r="B33" s="47" t="s">
        <v>614</v>
      </c>
      <c r="C33" s="44"/>
      <c r="D33" s="44"/>
      <c r="E33" s="41"/>
      <c r="F33" s="41"/>
      <c r="G33" s="41"/>
      <c r="H33" s="41"/>
      <c r="I33" s="41"/>
      <c r="J33" s="41"/>
      <c r="K33" s="42"/>
      <c r="L33" s="42"/>
      <c r="M33" s="41"/>
    </row>
    <row r="34" spans="1:13" ht="56.25">
      <c r="A34" s="43">
        <v>1</v>
      </c>
      <c r="B34" s="45" t="s">
        <v>613</v>
      </c>
      <c r="C34" s="44" t="s">
        <v>6</v>
      </c>
      <c r="D34" s="43" t="s">
        <v>516</v>
      </c>
      <c r="E34" s="41"/>
      <c r="F34" s="41">
        <v>23.5</v>
      </c>
      <c r="G34" s="41"/>
      <c r="H34" s="41"/>
      <c r="I34" s="41">
        <v>25</v>
      </c>
      <c r="J34" s="41"/>
      <c r="K34" s="42"/>
      <c r="L34" s="42">
        <f aca="true" t="shared" si="3" ref="L34:L40">I34-F34</f>
        <v>1.5</v>
      </c>
      <c r="M34" s="41"/>
    </row>
    <row r="35" spans="1:13" ht="56.25">
      <c r="A35" s="43">
        <v>2</v>
      </c>
      <c r="B35" s="45" t="s">
        <v>612</v>
      </c>
      <c r="C35" s="44" t="s">
        <v>6</v>
      </c>
      <c r="D35" s="43" t="s">
        <v>516</v>
      </c>
      <c r="E35" s="41"/>
      <c r="F35" s="41">
        <v>868.5</v>
      </c>
      <c r="G35" s="41"/>
      <c r="H35" s="41"/>
      <c r="I35" s="41">
        <v>901.8</v>
      </c>
      <c r="J35" s="41"/>
      <c r="K35" s="42"/>
      <c r="L35" s="42">
        <f t="shared" si="3"/>
        <v>33.299999999999955</v>
      </c>
      <c r="M35" s="41"/>
    </row>
    <row r="36" spans="1:13" ht="56.25">
      <c r="A36" s="43">
        <v>3</v>
      </c>
      <c r="B36" s="45" t="s">
        <v>263</v>
      </c>
      <c r="C36" s="44" t="s">
        <v>6</v>
      </c>
      <c r="D36" s="43" t="s">
        <v>516</v>
      </c>
      <c r="E36" s="41"/>
      <c r="F36" s="41">
        <v>12161.8</v>
      </c>
      <c r="G36" s="41"/>
      <c r="H36" s="41"/>
      <c r="I36" s="41">
        <v>12209.8</v>
      </c>
      <c r="J36" s="41"/>
      <c r="K36" s="42"/>
      <c r="L36" s="42">
        <f t="shared" si="3"/>
        <v>48</v>
      </c>
      <c r="M36" s="41"/>
    </row>
    <row r="37" spans="1:13" ht="56.25">
      <c r="A37" s="43">
        <v>4</v>
      </c>
      <c r="B37" s="45" t="s">
        <v>264</v>
      </c>
      <c r="C37" s="44" t="s">
        <v>6</v>
      </c>
      <c r="D37" s="43" t="s">
        <v>516</v>
      </c>
      <c r="E37" s="41"/>
      <c r="F37" s="41">
        <v>8.1</v>
      </c>
      <c r="G37" s="41"/>
      <c r="H37" s="41"/>
      <c r="I37" s="41">
        <v>7.4</v>
      </c>
      <c r="J37" s="41"/>
      <c r="K37" s="42"/>
      <c r="L37" s="42">
        <f t="shared" si="3"/>
        <v>-0.6999999999999993</v>
      </c>
      <c r="M37" s="41"/>
    </row>
    <row r="38" spans="1:13" ht="75">
      <c r="A38" s="43">
        <v>5</v>
      </c>
      <c r="B38" s="45" t="s">
        <v>611</v>
      </c>
      <c r="C38" s="44" t="s">
        <v>6</v>
      </c>
      <c r="D38" s="43" t="s">
        <v>516</v>
      </c>
      <c r="E38" s="41"/>
      <c r="F38" s="41">
        <v>3001.6</v>
      </c>
      <c r="G38" s="41"/>
      <c r="H38" s="41"/>
      <c r="I38" s="41">
        <v>2791.6</v>
      </c>
      <c r="J38" s="41"/>
      <c r="K38" s="42"/>
      <c r="L38" s="42">
        <f t="shared" si="3"/>
        <v>-210</v>
      </c>
      <c r="M38" s="41"/>
    </row>
    <row r="39" spans="1:13" ht="54">
      <c r="A39" s="43">
        <v>6</v>
      </c>
      <c r="B39" s="45" t="s">
        <v>610</v>
      </c>
      <c r="C39" s="44" t="s">
        <v>6</v>
      </c>
      <c r="D39" s="43" t="s">
        <v>516</v>
      </c>
      <c r="E39" s="41"/>
      <c r="F39" s="41">
        <v>720005.2</v>
      </c>
      <c r="G39" s="41"/>
      <c r="H39" s="41"/>
      <c r="I39" s="41">
        <v>578780.5</v>
      </c>
      <c r="J39" s="41"/>
      <c r="K39" s="42"/>
      <c r="L39" s="42">
        <f t="shared" si="3"/>
        <v>-141224.69999999995</v>
      </c>
      <c r="M39" s="41"/>
    </row>
    <row r="40" spans="1:13" ht="54">
      <c r="A40" s="43">
        <v>7</v>
      </c>
      <c r="B40" s="45" t="s">
        <v>609</v>
      </c>
      <c r="C40" s="44" t="s">
        <v>6</v>
      </c>
      <c r="D40" s="43" t="s">
        <v>516</v>
      </c>
      <c r="E40" s="41"/>
      <c r="F40" s="41">
        <v>28313.4</v>
      </c>
      <c r="G40" s="41"/>
      <c r="H40" s="41"/>
      <c r="I40" s="41">
        <v>13916.1</v>
      </c>
      <c r="J40" s="41"/>
      <c r="K40" s="42"/>
      <c r="L40" s="42">
        <f t="shared" si="3"/>
        <v>-14397.300000000001</v>
      </c>
      <c r="M40" s="41"/>
    </row>
    <row r="41" spans="1:13" ht="18">
      <c r="A41" s="48" t="s">
        <v>37</v>
      </c>
      <c r="B41" s="129" t="s">
        <v>7</v>
      </c>
      <c r="C41" s="44"/>
      <c r="D41" s="43"/>
      <c r="E41" s="41"/>
      <c r="F41" s="41"/>
      <c r="G41" s="41"/>
      <c r="H41" s="41"/>
      <c r="I41" s="41"/>
      <c r="J41" s="41"/>
      <c r="K41" s="42"/>
      <c r="L41" s="42"/>
      <c r="M41" s="41"/>
    </row>
    <row r="42" spans="1:13" ht="54">
      <c r="A42" s="43">
        <v>1</v>
      </c>
      <c r="B42" s="45" t="s">
        <v>608</v>
      </c>
      <c r="C42" s="44" t="s">
        <v>8</v>
      </c>
      <c r="D42" s="43" t="s">
        <v>516</v>
      </c>
      <c r="E42" s="41"/>
      <c r="F42" s="41">
        <v>70</v>
      </c>
      <c r="G42" s="41"/>
      <c r="H42" s="41"/>
      <c r="I42" s="41">
        <v>65</v>
      </c>
      <c r="J42" s="41"/>
      <c r="K42" s="42"/>
      <c r="L42" s="42">
        <f aca="true" t="shared" si="4" ref="L42:L48">I42-F42</f>
        <v>-5</v>
      </c>
      <c r="M42" s="41"/>
    </row>
    <row r="43" spans="1:13" ht="54">
      <c r="A43" s="43">
        <v>2</v>
      </c>
      <c r="B43" s="45" t="s">
        <v>607</v>
      </c>
      <c r="C43" s="44" t="s">
        <v>8</v>
      </c>
      <c r="D43" s="43" t="s">
        <v>516</v>
      </c>
      <c r="E43" s="41"/>
      <c r="F43" s="41">
        <v>62</v>
      </c>
      <c r="G43" s="41"/>
      <c r="H43" s="41"/>
      <c r="I43" s="41">
        <v>47.4</v>
      </c>
      <c r="J43" s="41"/>
      <c r="K43" s="42"/>
      <c r="L43" s="42">
        <f t="shared" si="4"/>
        <v>-14.600000000000001</v>
      </c>
      <c r="M43" s="41"/>
    </row>
    <row r="44" spans="1:13" ht="54">
      <c r="A44" s="43">
        <v>3</v>
      </c>
      <c r="B44" s="45" t="s">
        <v>606</v>
      </c>
      <c r="C44" s="44" t="s">
        <v>8</v>
      </c>
      <c r="D44" s="43" t="s">
        <v>516</v>
      </c>
      <c r="E44" s="41"/>
      <c r="F44" s="41">
        <v>43</v>
      </c>
      <c r="G44" s="41"/>
      <c r="H44" s="41"/>
      <c r="I44" s="41">
        <v>42.8</v>
      </c>
      <c r="J44" s="41"/>
      <c r="K44" s="42"/>
      <c r="L44" s="42">
        <f t="shared" si="4"/>
        <v>-0.20000000000000284</v>
      </c>
      <c r="M44" s="41"/>
    </row>
    <row r="45" spans="1:13" ht="54">
      <c r="A45" s="43">
        <v>4</v>
      </c>
      <c r="B45" s="45" t="s">
        <v>605</v>
      </c>
      <c r="C45" s="44" t="s">
        <v>8</v>
      </c>
      <c r="D45" s="43" t="s">
        <v>516</v>
      </c>
      <c r="E45" s="41"/>
      <c r="F45" s="41">
        <v>73.7</v>
      </c>
      <c r="G45" s="41"/>
      <c r="H45" s="41"/>
      <c r="I45" s="41">
        <v>37.9</v>
      </c>
      <c r="J45" s="41"/>
      <c r="K45" s="42"/>
      <c r="L45" s="42">
        <f t="shared" si="4"/>
        <v>-35.800000000000004</v>
      </c>
      <c r="M45" s="41"/>
    </row>
    <row r="46" spans="1:13" ht="72">
      <c r="A46" s="43">
        <v>5</v>
      </c>
      <c r="B46" s="45" t="s">
        <v>604</v>
      </c>
      <c r="C46" s="44" t="s">
        <v>8</v>
      </c>
      <c r="D46" s="43" t="s">
        <v>516</v>
      </c>
      <c r="E46" s="41"/>
      <c r="F46" s="41">
        <v>88.7</v>
      </c>
      <c r="G46" s="41"/>
      <c r="H46" s="41"/>
      <c r="I46" s="41">
        <v>67.7</v>
      </c>
      <c r="J46" s="41"/>
      <c r="K46" s="42"/>
      <c r="L46" s="42">
        <f t="shared" si="4"/>
        <v>-21</v>
      </c>
      <c r="M46" s="41"/>
    </row>
    <row r="47" spans="1:13" ht="54">
      <c r="A47" s="43">
        <v>6</v>
      </c>
      <c r="B47" s="45" t="s">
        <v>603</v>
      </c>
      <c r="C47" s="44" t="s">
        <v>8</v>
      </c>
      <c r="D47" s="43" t="s">
        <v>516</v>
      </c>
      <c r="E47" s="41"/>
      <c r="F47" s="41">
        <v>54.8</v>
      </c>
      <c r="G47" s="41"/>
      <c r="H47" s="41"/>
      <c r="I47" s="41">
        <v>71.9</v>
      </c>
      <c r="J47" s="41"/>
      <c r="K47" s="42"/>
      <c r="L47" s="42">
        <f t="shared" si="4"/>
        <v>17.10000000000001</v>
      </c>
      <c r="M47" s="41"/>
    </row>
    <row r="48" spans="1:13" ht="54">
      <c r="A48" s="43">
        <v>7</v>
      </c>
      <c r="B48" s="45" t="s">
        <v>602</v>
      </c>
      <c r="C48" s="44" t="s">
        <v>8</v>
      </c>
      <c r="D48" s="43" t="s">
        <v>516</v>
      </c>
      <c r="E48" s="41"/>
      <c r="F48" s="41">
        <v>61</v>
      </c>
      <c r="G48" s="41"/>
      <c r="H48" s="41"/>
      <c r="I48" s="41">
        <v>84.2</v>
      </c>
      <c r="J48" s="41"/>
      <c r="K48" s="42"/>
      <c r="L48" s="42">
        <f t="shared" si="4"/>
        <v>23.200000000000003</v>
      </c>
      <c r="M48" s="41"/>
    </row>
    <row r="49" spans="1:13" ht="54">
      <c r="A49" s="43">
        <v>8</v>
      </c>
      <c r="B49" s="45" t="s">
        <v>601</v>
      </c>
      <c r="C49" s="44" t="s">
        <v>8</v>
      </c>
      <c r="D49" s="43" t="s">
        <v>516</v>
      </c>
      <c r="E49" s="44"/>
      <c r="F49" s="41">
        <v>100</v>
      </c>
      <c r="G49" s="44"/>
      <c r="H49" s="44"/>
      <c r="I49" s="41">
        <v>100</v>
      </c>
      <c r="J49" s="44"/>
      <c r="K49" s="44"/>
      <c r="L49" s="42"/>
      <c r="M49" s="44"/>
    </row>
    <row r="50" spans="1:13" ht="18">
      <c r="A50" s="81"/>
      <c r="B50" s="135"/>
      <c r="C50" s="80"/>
      <c r="D50" s="81"/>
      <c r="E50" s="80"/>
      <c r="F50" s="136"/>
      <c r="G50" s="80"/>
      <c r="H50" s="80"/>
      <c r="I50" s="136"/>
      <c r="J50" s="80"/>
      <c r="K50" s="80"/>
      <c r="L50" s="137"/>
      <c r="M50" s="80"/>
    </row>
    <row r="52" spans="1:13" ht="18">
      <c r="A52" s="40" t="s">
        <v>278</v>
      </c>
      <c r="E52" s="291"/>
      <c r="F52" s="291"/>
      <c r="G52" s="291"/>
      <c r="J52" s="39"/>
      <c r="K52" s="39"/>
      <c r="L52" s="292" t="s">
        <v>316</v>
      </c>
      <c r="M52" s="292"/>
    </row>
    <row r="53" spans="5:13" ht="18">
      <c r="E53" s="293" t="s">
        <v>277</v>
      </c>
      <c r="F53" s="293"/>
      <c r="G53" s="293"/>
      <c r="J53" s="39"/>
      <c r="K53" s="39"/>
      <c r="L53" s="293" t="s">
        <v>276</v>
      </c>
      <c r="M53" s="293"/>
    </row>
    <row r="54" spans="2:11" ht="18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18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18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18">
      <c r="B57" s="39"/>
      <c r="C57" s="39"/>
      <c r="D57" s="39"/>
      <c r="E57" s="39"/>
      <c r="F57" s="39"/>
      <c r="G57" s="39"/>
      <c r="H57" s="39"/>
      <c r="I57" s="39"/>
      <c r="J57" s="39"/>
      <c r="K57" s="39"/>
    </row>
  </sheetData>
  <sheetProtection/>
  <mergeCells count="19">
    <mergeCell ref="E52:G52"/>
    <mergeCell ref="L52:M52"/>
    <mergeCell ref="E53:G53"/>
    <mergeCell ref="L53:M53"/>
    <mergeCell ref="A9:D9"/>
    <mergeCell ref="F9:M9"/>
    <mergeCell ref="A11:A12"/>
    <mergeCell ref="B11:B12"/>
    <mergeCell ref="C11:C12"/>
    <mergeCell ref="D11:D12"/>
    <mergeCell ref="E11:G11"/>
    <mergeCell ref="H11:J11"/>
    <mergeCell ref="K11:M11"/>
    <mergeCell ref="A8:D8"/>
    <mergeCell ref="F8:M8"/>
    <mergeCell ref="A1:M1"/>
    <mergeCell ref="A3:M3"/>
    <mergeCell ref="A4:M4"/>
    <mergeCell ref="A6:M6"/>
  </mergeCells>
  <printOptions/>
  <pageMargins left="0.7" right="0.7" top="0.75" bottom="0.75" header="0.3" footer="0.3"/>
  <pageSetup fitToHeight="0" fitToWidth="1" horizontalDpi="600" verticalDpi="600" orientation="landscape" paperSize="9" scale="55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41"/>
  <sheetViews>
    <sheetView zoomScale="75" zoomScaleNormal="75" zoomScalePageLayoutView="0" workbookViewId="0" topLeftCell="A15">
      <selection activeCell="A34" sqref="A34"/>
    </sheetView>
  </sheetViews>
  <sheetFormatPr defaultColWidth="9.140625" defaultRowHeight="12.75"/>
  <cols>
    <col min="1" max="1" width="7.8515625" style="160" customWidth="1"/>
    <col min="2" max="2" width="47.7109375" style="160" customWidth="1"/>
    <col min="3" max="3" width="12.140625" style="160" customWidth="1"/>
    <col min="4" max="4" width="20.00390625" style="160" customWidth="1"/>
    <col min="5" max="5" width="14.00390625" style="160" customWidth="1"/>
    <col min="6" max="6" width="14.28125" style="160" customWidth="1"/>
    <col min="7" max="7" width="17.00390625" style="160" customWidth="1"/>
    <col min="8" max="9" width="14.8515625" style="160" customWidth="1"/>
    <col min="10" max="10" width="15.7109375" style="160" customWidth="1"/>
    <col min="11" max="12" width="16.140625" style="160" customWidth="1"/>
    <col min="13" max="13" width="16.7109375" style="160" customWidth="1"/>
    <col min="14" max="16384" width="9.140625" style="160" customWidth="1"/>
  </cols>
  <sheetData>
    <row r="1" spans="1:13" ht="34.5" customHeight="1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ht="18.75"/>
    <row r="3" spans="1:13" ht="20.25">
      <c r="A3" s="222" t="s">
        <v>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8.75">
      <c r="A4" s="223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ht="15.75" customHeight="1"/>
    <row r="6" spans="1:13" ht="21.75" customHeight="1">
      <c r="A6" s="224" t="s">
        <v>160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ht="18.75"/>
    <row r="8" spans="1:14" ht="42" customHeight="1">
      <c r="A8" s="219">
        <v>1001100</v>
      </c>
      <c r="B8" s="219"/>
      <c r="C8" s="219"/>
      <c r="D8" s="219"/>
      <c r="F8" s="220" t="s">
        <v>1088</v>
      </c>
      <c r="G8" s="220"/>
      <c r="H8" s="220"/>
      <c r="I8" s="220"/>
      <c r="J8" s="220"/>
      <c r="K8" s="220"/>
      <c r="L8" s="220"/>
      <c r="M8" s="220"/>
      <c r="N8" s="165"/>
    </row>
    <row r="9" spans="1:13" ht="18.75">
      <c r="A9" s="223" t="s">
        <v>314</v>
      </c>
      <c r="B9" s="223"/>
      <c r="C9" s="223"/>
      <c r="D9" s="223"/>
      <c r="F9" s="223" t="s">
        <v>1087</v>
      </c>
      <c r="G9" s="223"/>
      <c r="H9" s="223"/>
      <c r="I9" s="223"/>
      <c r="J9" s="223"/>
      <c r="K9" s="223"/>
      <c r="L9" s="223"/>
      <c r="M9" s="223"/>
    </row>
    <row r="10" ht="18.75"/>
    <row r="11" spans="1:13" ht="57.75" customHeight="1">
      <c r="A11" s="218" t="s">
        <v>312</v>
      </c>
      <c r="B11" s="218" t="s">
        <v>311</v>
      </c>
      <c r="C11" s="218" t="s">
        <v>310</v>
      </c>
      <c r="D11" s="218" t="s">
        <v>309</v>
      </c>
      <c r="E11" s="218" t="s">
        <v>308</v>
      </c>
      <c r="F11" s="218"/>
      <c r="G11" s="218"/>
      <c r="H11" s="218" t="s">
        <v>307</v>
      </c>
      <c r="I11" s="218"/>
      <c r="J11" s="218"/>
      <c r="K11" s="218" t="s">
        <v>306</v>
      </c>
      <c r="L11" s="218"/>
      <c r="M11" s="218"/>
    </row>
    <row r="12" spans="1:13" ht="56.25">
      <c r="A12" s="218"/>
      <c r="B12" s="218"/>
      <c r="C12" s="218"/>
      <c r="D12" s="218"/>
      <c r="E12" s="113" t="s">
        <v>305</v>
      </c>
      <c r="F12" s="113" t="s">
        <v>304</v>
      </c>
      <c r="G12" s="113" t="s">
        <v>303</v>
      </c>
      <c r="H12" s="113" t="s">
        <v>305</v>
      </c>
      <c r="I12" s="113" t="s">
        <v>304</v>
      </c>
      <c r="J12" s="113" t="s">
        <v>303</v>
      </c>
      <c r="K12" s="113" t="s">
        <v>305</v>
      </c>
      <c r="L12" s="113" t="s">
        <v>304</v>
      </c>
      <c r="M12" s="113" t="s">
        <v>303</v>
      </c>
    </row>
    <row r="13" spans="1:13" ht="18.75">
      <c r="A13" s="189" t="s">
        <v>29</v>
      </c>
      <c r="B13" s="191" t="s">
        <v>302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13" ht="37.5" customHeight="1">
      <c r="A14" s="105">
        <v>1</v>
      </c>
      <c r="B14" s="116" t="s">
        <v>1086</v>
      </c>
      <c r="C14" s="113" t="s">
        <v>3</v>
      </c>
      <c r="D14" s="113" t="s">
        <v>1064</v>
      </c>
      <c r="E14" s="164">
        <v>38</v>
      </c>
      <c r="F14" s="164"/>
      <c r="G14" s="163">
        <f>E14+F14</f>
        <v>38</v>
      </c>
      <c r="H14" s="164">
        <v>38</v>
      </c>
      <c r="I14" s="164"/>
      <c r="J14" s="163">
        <f>H14+I14</f>
        <v>38</v>
      </c>
      <c r="K14" s="163"/>
      <c r="L14" s="163"/>
      <c r="M14" s="163"/>
    </row>
    <row r="15" spans="1:13" ht="37.5" customHeight="1">
      <c r="A15" s="105">
        <v>2</v>
      </c>
      <c r="B15" s="116" t="s">
        <v>300</v>
      </c>
      <c r="C15" s="113" t="s">
        <v>299</v>
      </c>
      <c r="D15" s="113" t="s">
        <v>298</v>
      </c>
      <c r="E15" s="164">
        <v>6728</v>
      </c>
      <c r="F15" s="164">
        <v>646</v>
      </c>
      <c r="G15" s="163">
        <f>E15+F15</f>
        <v>7374</v>
      </c>
      <c r="H15" s="164">
        <v>6232</v>
      </c>
      <c r="I15" s="164">
        <v>495</v>
      </c>
      <c r="J15" s="163">
        <f>H15+I15</f>
        <v>6727</v>
      </c>
      <c r="K15" s="163">
        <f aca="true" t="shared" si="0" ref="K15:M17">H15-E15</f>
        <v>-496</v>
      </c>
      <c r="L15" s="163">
        <f t="shared" si="0"/>
        <v>-151</v>
      </c>
      <c r="M15" s="163">
        <f t="shared" si="0"/>
        <v>-647</v>
      </c>
    </row>
    <row r="16" spans="1:13" ht="75" customHeight="1">
      <c r="A16" s="105">
        <v>3</v>
      </c>
      <c r="B16" s="116" t="s">
        <v>1085</v>
      </c>
      <c r="C16" s="113" t="s">
        <v>3</v>
      </c>
      <c r="D16" s="113" t="s">
        <v>933</v>
      </c>
      <c r="E16" s="164">
        <v>3445</v>
      </c>
      <c r="F16" s="164">
        <v>561</v>
      </c>
      <c r="G16" s="163">
        <f>E16+F16</f>
        <v>4006</v>
      </c>
      <c r="H16" s="164">
        <v>3445</v>
      </c>
      <c r="I16" s="164">
        <v>561</v>
      </c>
      <c r="J16" s="163">
        <f>H16+I16</f>
        <v>4006</v>
      </c>
      <c r="K16" s="163">
        <f t="shared" si="0"/>
        <v>0</v>
      </c>
      <c r="L16" s="163">
        <f t="shared" si="0"/>
        <v>0</v>
      </c>
      <c r="M16" s="163">
        <f t="shared" si="0"/>
        <v>0</v>
      </c>
    </row>
    <row r="17" spans="1:13" ht="78" customHeight="1">
      <c r="A17" s="105">
        <v>4</v>
      </c>
      <c r="B17" s="116" t="s">
        <v>1084</v>
      </c>
      <c r="C17" s="113" t="s">
        <v>4</v>
      </c>
      <c r="D17" s="113" t="s">
        <v>1082</v>
      </c>
      <c r="E17" s="164">
        <v>31702</v>
      </c>
      <c r="F17" s="164"/>
      <c r="G17" s="164">
        <f>E17+F17</f>
        <v>31702</v>
      </c>
      <c r="H17" s="164">
        <v>33547.9</v>
      </c>
      <c r="I17" s="164">
        <v>1230.8</v>
      </c>
      <c r="J17" s="163">
        <f>H17+I17</f>
        <v>34778.700000000004</v>
      </c>
      <c r="K17" s="164">
        <f t="shared" si="0"/>
        <v>1845.9000000000015</v>
      </c>
      <c r="L17" s="164">
        <f t="shared" si="0"/>
        <v>1230.8</v>
      </c>
      <c r="M17" s="163">
        <f t="shared" si="0"/>
        <v>3076.7000000000044</v>
      </c>
    </row>
    <row r="18" spans="1:13" ht="75.75" customHeight="1">
      <c r="A18" s="105">
        <v>5</v>
      </c>
      <c r="B18" s="116" t="s">
        <v>1083</v>
      </c>
      <c r="C18" s="113" t="s">
        <v>4</v>
      </c>
      <c r="D18" s="113" t="s">
        <v>1082</v>
      </c>
      <c r="E18" s="164"/>
      <c r="F18" s="164">
        <v>100</v>
      </c>
      <c r="G18" s="164">
        <f>E18+F18</f>
        <v>100</v>
      </c>
      <c r="H18" s="164"/>
      <c r="I18" s="164">
        <v>100</v>
      </c>
      <c r="J18" s="163">
        <f>H18+I18</f>
        <v>100</v>
      </c>
      <c r="K18" s="164"/>
      <c r="L18" s="164">
        <f>I18-F18</f>
        <v>0</v>
      </c>
      <c r="M18" s="163">
        <f>J18-G18</f>
        <v>0</v>
      </c>
    </row>
    <row r="19" spans="1:13" ht="18.75">
      <c r="A19" s="189">
        <v>2</v>
      </c>
      <c r="B19" s="191" t="s">
        <v>297</v>
      </c>
      <c r="C19" s="113"/>
      <c r="D19" s="190"/>
      <c r="E19" s="164"/>
      <c r="F19" s="164"/>
      <c r="G19" s="164"/>
      <c r="H19" s="164"/>
      <c r="I19" s="164"/>
      <c r="J19" s="164"/>
      <c r="K19" s="163"/>
      <c r="L19" s="163"/>
      <c r="M19" s="163"/>
    </row>
    <row r="20" spans="1:13" ht="56.25">
      <c r="A20" s="105">
        <v>1</v>
      </c>
      <c r="B20" s="116" t="s">
        <v>1081</v>
      </c>
      <c r="C20" s="113" t="s">
        <v>299</v>
      </c>
      <c r="D20" s="113" t="s">
        <v>531</v>
      </c>
      <c r="E20" s="164">
        <v>77858</v>
      </c>
      <c r="F20" s="164">
        <v>990</v>
      </c>
      <c r="G20" s="164">
        <f aca="true" t="shared" si="1" ref="G20:G26">E20+F20</f>
        <v>78848</v>
      </c>
      <c r="H20" s="164">
        <v>80427</v>
      </c>
      <c r="I20" s="164">
        <v>10369</v>
      </c>
      <c r="J20" s="164">
        <f aca="true" t="shared" si="2" ref="J20:J26">H20+I20</f>
        <v>90796</v>
      </c>
      <c r="K20" s="163">
        <f aca="true" t="shared" si="3" ref="K20:M22">H20-E20</f>
        <v>2569</v>
      </c>
      <c r="L20" s="163">
        <f t="shared" si="3"/>
        <v>9379</v>
      </c>
      <c r="M20" s="163">
        <f t="shared" si="3"/>
        <v>11948</v>
      </c>
    </row>
    <row r="21" spans="1:13" ht="37.5">
      <c r="A21" s="105">
        <v>2</v>
      </c>
      <c r="B21" s="116" t="s">
        <v>1080</v>
      </c>
      <c r="C21" s="113" t="s">
        <v>504</v>
      </c>
      <c r="D21" s="113" t="s">
        <v>531</v>
      </c>
      <c r="E21" s="164">
        <v>904</v>
      </c>
      <c r="F21" s="164"/>
      <c r="G21" s="164">
        <f t="shared" si="1"/>
        <v>904</v>
      </c>
      <c r="H21" s="164">
        <v>901</v>
      </c>
      <c r="I21" s="164"/>
      <c r="J21" s="164">
        <f t="shared" si="2"/>
        <v>901</v>
      </c>
      <c r="K21" s="163">
        <f t="shared" si="3"/>
        <v>-3</v>
      </c>
      <c r="L21" s="163">
        <f t="shared" si="3"/>
        <v>0</v>
      </c>
      <c r="M21" s="163">
        <f t="shared" si="3"/>
        <v>-3</v>
      </c>
    </row>
    <row r="22" spans="1:13" ht="37.5">
      <c r="A22" s="105">
        <v>3</v>
      </c>
      <c r="B22" s="116" t="s">
        <v>1079</v>
      </c>
      <c r="C22" s="113" t="s">
        <v>504</v>
      </c>
      <c r="D22" s="113" t="s">
        <v>531</v>
      </c>
      <c r="E22" s="164">
        <v>220.5</v>
      </c>
      <c r="F22" s="164">
        <v>190</v>
      </c>
      <c r="G22" s="164">
        <f t="shared" si="1"/>
        <v>410.5</v>
      </c>
      <c r="H22" s="164">
        <v>200</v>
      </c>
      <c r="I22" s="164">
        <v>122</v>
      </c>
      <c r="J22" s="164">
        <f t="shared" si="2"/>
        <v>322</v>
      </c>
      <c r="K22" s="163">
        <f t="shared" si="3"/>
        <v>-20.5</v>
      </c>
      <c r="L22" s="163">
        <f t="shared" si="3"/>
        <v>-68</v>
      </c>
      <c r="M22" s="163">
        <f t="shared" si="3"/>
        <v>-88.5</v>
      </c>
    </row>
    <row r="23" spans="1:13" ht="112.5">
      <c r="A23" s="105">
        <v>4</v>
      </c>
      <c r="B23" s="116" t="s">
        <v>1078</v>
      </c>
      <c r="C23" s="113" t="s">
        <v>3</v>
      </c>
      <c r="D23" s="113" t="s">
        <v>531</v>
      </c>
      <c r="E23" s="164">
        <v>120</v>
      </c>
      <c r="F23" s="164"/>
      <c r="G23" s="164">
        <f t="shared" si="1"/>
        <v>120</v>
      </c>
      <c r="H23" s="164">
        <v>130</v>
      </c>
      <c r="I23" s="164"/>
      <c r="J23" s="164">
        <f t="shared" si="2"/>
        <v>130</v>
      </c>
      <c r="K23" s="163">
        <f>H23-E23</f>
        <v>10</v>
      </c>
      <c r="L23" s="163"/>
      <c r="M23" s="163">
        <f>J23-G23</f>
        <v>10</v>
      </c>
    </row>
    <row r="24" spans="1:13" ht="56.25">
      <c r="A24" s="105">
        <v>5</v>
      </c>
      <c r="B24" s="116" t="s">
        <v>1077</v>
      </c>
      <c r="C24" s="113" t="s">
        <v>3</v>
      </c>
      <c r="D24" s="113" t="s">
        <v>542</v>
      </c>
      <c r="E24" s="164">
        <v>1</v>
      </c>
      <c r="F24" s="164"/>
      <c r="G24" s="164">
        <f t="shared" si="1"/>
        <v>1</v>
      </c>
      <c r="H24" s="164">
        <v>1</v>
      </c>
      <c r="I24" s="164"/>
      <c r="J24" s="164">
        <f t="shared" si="2"/>
        <v>1</v>
      </c>
      <c r="K24" s="163">
        <f>H24-E24</f>
        <v>0</v>
      </c>
      <c r="L24" s="163">
        <f>I24-F24</f>
        <v>0</v>
      </c>
      <c r="M24" s="163">
        <f>J24-G24</f>
        <v>0</v>
      </c>
    </row>
    <row r="25" spans="1:13" ht="36" customHeight="1">
      <c r="A25" s="105">
        <v>6</v>
      </c>
      <c r="B25" s="116" t="s">
        <v>1076</v>
      </c>
      <c r="C25" s="113" t="s">
        <v>243</v>
      </c>
      <c r="D25" s="113" t="s">
        <v>531</v>
      </c>
      <c r="E25" s="164">
        <v>1252.1</v>
      </c>
      <c r="F25" s="164"/>
      <c r="G25" s="164">
        <f t="shared" si="1"/>
        <v>1252.1</v>
      </c>
      <c r="H25" s="164">
        <v>890.7</v>
      </c>
      <c r="I25" s="164">
        <v>121.3</v>
      </c>
      <c r="J25" s="164">
        <f t="shared" si="2"/>
        <v>1012</v>
      </c>
      <c r="K25" s="163">
        <f>H25-E25</f>
        <v>-361.39999999999986</v>
      </c>
      <c r="L25" s="163">
        <f>I25-F25</f>
        <v>121.3</v>
      </c>
      <c r="M25" s="163">
        <f>J25-G25</f>
        <v>-240.0999999999999</v>
      </c>
    </row>
    <row r="26" spans="1:13" ht="37.5">
      <c r="A26" s="105">
        <v>7</v>
      </c>
      <c r="B26" s="116" t="s">
        <v>1075</v>
      </c>
      <c r="C26" s="113" t="s">
        <v>243</v>
      </c>
      <c r="D26" s="113" t="s">
        <v>531</v>
      </c>
      <c r="E26" s="164">
        <v>688.3</v>
      </c>
      <c r="F26" s="164"/>
      <c r="G26" s="164">
        <f t="shared" si="1"/>
        <v>688.3</v>
      </c>
      <c r="H26" s="164">
        <v>5409.9</v>
      </c>
      <c r="I26" s="164">
        <v>116.1</v>
      </c>
      <c r="J26" s="164">
        <f t="shared" si="2"/>
        <v>5526</v>
      </c>
      <c r="K26" s="163">
        <f>H26-E26</f>
        <v>4721.599999999999</v>
      </c>
      <c r="L26" s="163">
        <f>I26-F26</f>
        <v>116.1</v>
      </c>
      <c r="M26" s="163">
        <f>J26-G26</f>
        <v>4837.7</v>
      </c>
    </row>
    <row r="27" spans="1:13" ht="18.75">
      <c r="A27" s="189" t="s">
        <v>37</v>
      </c>
      <c r="B27" s="191" t="s">
        <v>288</v>
      </c>
      <c r="C27" s="190"/>
      <c r="D27" s="190"/>
      <c r="E27" s="164"/>
      <c r="F27" s="164"/>
      <c r="G27" s="164"/>
      <c r="H27" s="164"/>
      <c r="I27" s="164"/>
      <c r="J27" s="164"/>
      <c r="K27" s="163"/>
      <c r="L27" s="163"/>
      <c r="M27" s="163"/>
    </row>
    <row r="28" spans="1:13" ht="39" customHeight="1">
      <c r="A28" s="113">
        <v>1</v>
      </c>
      <c r="B28" s="116" t="s">
        <v>1074</v>
      </c>
      <c r="C28" s="105" t="s">
        <v>324</v>
      </c>
      <c r="D28" s="113" t="s">
        <v>721</v>
      </c>
      <c r="E28" s="164">
        <v>14</v>
      </c>
      <c r="F28" s="164"/>
      <c r="G28" s="164"/>
      <c r="H28" s="164">
        <v>14</v>
      </c>
      <c r="I28" s="164"/>
      <c r="J28" s="164"/>
      <c r="K28" s="163"/>
      <c r="L28" s="163"/>
      <c r="M28" s="163"/>
    </row>
    <row r="29" spans="1:13" ht="49.5" customHeight="1">
      <c r="A29" s="113">
        <v>2</v>
      </c>
      <c r="B29" s="116" t="s">
        <v>1073</v>
      </c>
      <c r="C29" s="105" t="s">
        <v>324</v>
      </c>
      <c r="D29" s="113" t="s">
        <v>721</v>
      </c>
      <c r="E29" s="164">
        <v>19</v>
      </c>
      <c r="F29" s="164">
        <v>19</v>
      </c>
      <c r="G29" s="164"/>
      <c r="H29" s="164">
        <v>17</v>
      </c>
      <c r="I29" s="164">
        <v>12</v>
      </c>
      <c r="J29" s="164"/>
      <c r="K29" s="163">
        <f>H29-E29</f>
        <v>-2</v>
      </c>
      <c r="L29" s="163">
        <f>I29-F29</f>
        <v>-7</v>
      </c>
      <c r="M29" s="163"/>
    </row>
    <row r="30" spans="1:13" ht="59.25" customHeight="1">
      <c r="A30" s="113">
        <v>3</v>
      </c>
      <c r="B30" s="116" t="s">
        <v>282</v>
      </c>
      <c r="C30" s="105" t="s">
        <v>6</v>
      </c>
      <c r="D30" s="113" t="s">
        <v>1072</v>
      </c>
      <c r="E30" s="164">
        <v>6933</v>
      </c>
      <c r="F30" s="164">
        <v>4229</v>
      </c>
      <c r="G30" s="164"/>
      <c r="H30" s="164">
        <v>7485</v>
      </c>
      <c r="I30" s="164">
        <v>6376</v>
      </c>
      <c r="J30" s="164"/>
      <c r="K30" s="163">
        <f>H30-E30</f>
        <v>552</v>
      </c>
      <c r="L30" s="163">
        <f>I30-F30</f>
        <v>2147</v>
      </c>
      <c r="M30" s="163"/>
    </row>
    <row r="31" spans="1:13" ht="112.5">
      <c r="A31" s="113">
        <v>4</v>
      </c>
      <c r="B31" s="116" t="s">
        <v>1071</v>
      </c>
      <c r="C31" s="105" t="s">
        <v>6</v>
      </c>
      <c r="D31" s="113" t="s">
        <v>531</v>
      </c>
      <c r="E31" s="164">
        <v>20000</v>
      </c>
      <c r="F31" s="164"/>
      <c r="G31" s="164"/>
      <c r="H31" s="164">
        <v>16877</v>
      </c>
      <c r="I31" s="164"/>
      <c r="J31" s="164"/>
      <c r="K31" s="163">
        <f>H31-E31</f>
        <v>-3123</v>
      </c>
      <c r="L31" s="163"/>
      <c r="M31" s="163"/>
    </row>
    <row r="32" spans="1:13" ht="56.25">
      <c r="A32" s="113">
        <v>5</v>
      </c>
      <c r="B32" s="116" t="s">
        <v>1070</v>
      </c>
      <c r="C32" s="105" t="s">
        <v>6</v>
      </c>
      <c r="D32" s="113" t="s">
        <v>585</v>
      </c>
      <c r="E32" s="164">
        <v>16338</v>
      </c>
      <c r="F32" s="164"/>
      <c r="G32" s="164"/>
      <c r="H32" s="164">
        <v>5000</v>
      </c>
      <c r="I32" s="164">
        <v>5000</v>
      </c>
      <c r="J32" s="164"/>
      <c r="K32" s="163">
        <f>H32-E32</f>
        <v>-11338</v>
      </c>
      <c r="L32" s="163">
        <f>I32-F32</f>
        <v>5000</v>
      </c>
      <c r="M32" s="163"/>
    </row>
    <row r="33" spans="1:13" ht="56.25">
      <c r="A33" s="113">
        <v>6</v>
      </c>
      <c r="B33" s="116" t="s">
        <v>1069</v>
      </c>
      <c r="C33" s="105" t="s">
        <v>6</v>
      </c>
      <c r="D33" s="113" t="s">
        <v>585</v>
      </c>
      <c r="E33" s="164">
        <v>16338</v>
      </c>
      <c r="F33" s="164"/>
      <c r="G33" s="164"/>
      <c r="H33" s="164">
        <v>5378</v>
      </c>
      <c r="I33" s="164">
        <v>5378</v>
      </c>
      <c r="J33" s="164"/>
      <c r="K33" s="163">
        <f>H33-E33</f>
        <v>-10960</v>
      </c>
      <c r="L33" s="163">
        <f>I33-F33</f>
        <v>5378</v>
      </c>
      <c r="M33" s="163"/>
    </row>
    <row r="34" spans="1:13" ht="18.75">
      <c r="A34" s="189" t="s">
        <v>41</v>
      </c>
      <c r="B34" s="191" t="s">
        <v>7</v>
      </c>
      <c r="C34" s="190"/>
      <c r="D34" s="105"/>
      <c r="E34" s="164"/>
      <c r="F34" s="164"/>
      <c r="G34" s="164"/>
      <c r="H34" s="164"/>
      <c r="I34" s="164"/>
      <c r="J34" s="164"/>
      <c r="K34" s="163"/>
      <c r="L34" s="163"/>
      <c r="M34" s="163"/>
    </row>
    <row r="35" spans="1:13" ht="75">
      <c r="A35" s="113">
        <v>1</v>
      </c>
      <c r="B35" s="116" t="s">
        <v>1068</v>
      </c>
      <c r="C35" s="105" t="s">
        <v>8</v>
      </c>
      <c r="D35" s="113" t="s">
        <v>531</v>
      </c>
      <c r="E35" s="164">
        <v>76</v>
      </c>
      <c r="F35" s="164"/>
      <c r="G35" s="164"/>
      <c r="H35" s="164">
        <v>76</v>
      </c>
      <c r="I35" s="164"/>
      <c r="J35" s="164"/>
      <c r="K35" s="163">
        <f>H35-E35</f>
        <v>0</v>
      </c>
      <c r="L35" s="163"/>
      <c r="M35" s="163"/>
    </row>
    <row r="36" spans="1:13" ht="47.25" customHeight="1">
      <c r="A36" s="113">
        <v>2</v>
      </c>
      <c r="B36" s="116" t="s">
        <v>1042</v>
      </c>
      <c r="C36" s="105" t="s">
        <v>8</v>
      </c>
      <c r="D36" s="113" t="s">
        <v>531</v>
      </c>
      <c r="E36" s="164">
        <v>100</v>
      </c>
      <c r="F36" s="164"/>
      <c r="G36" s="164"/>
      <c r="H36" s="164">
        <v>100</v>
      </c>
      <c r="I36" s="164">
        <v>100</v>
      </c>
      <c r="J36" s="164"/>
      <c r="K36" s="163">
        <f>H36-E36</f>
        <v>0</v>
      </c>
      <c r="L36" s="163">
        <v>100</v>
      </c>
      <c r="M36" s="163"/>
    </row>
    <row r="37" spans="1:13" ht="108" customHeight="1">
      <c r="A37" s="113">
        <v>3</v>
      </c>
      <c r="B37" s="116" t="s">
        <v>1007</v>
      </c>
      <c r="C37" s="105" t="s">
        <v>8</v>
      </c>
      <c r="D37" s="113" t="s">
        <v>1006</v>
      </c>
      <c r="E37" s="164">
        <v>100</v>
      </c>
      <c r="F37" s="164">
        <v>100</v>
      </c>
      <c r="G37" s="164"/>
      <c r="H37" s="164">
        <v>100</v>
      </c>
      <c r="I37" s="164">
        <v>100</v>
      </c>
      <c r="J37" s="164"/>
      <c r="K37" s="163"/>
      <c r="L37" s="163"/>
      <c r="M37" s="163"/>
    </row>
    <row r="40" spans="1:13" ht="18">
      <c r="A40" s="162" t="s">
        <v>278</v>
      </c>
      <c r="E40" s="219"/>
      <c r="F40" s="219"/>
      <c r="G40" s="219"/>
      <c r="J40" s="161"/>
      <c r="K40" s="161"/>
      <c r="L40" s="225" t="s">
        <v>11</v>
      </c>
      <c r="M40" s="225"/>
    </row>
    <row r="41" spans="5:13" ht="18">
      <c r="E41" s="226" t="s">
        <v>277</v>
      </c>
      <c r="F41" s="226"/>
      <c r="G41" s="226"/>
      <c r="J41" s="161"/>
      <c r="K41" s="161"/>
      <c r="L41" s="226" t="s">
        <v>276</v>
      </c>
      <c r="M41" s="226"/>
    </row>
  </sheetData>
  <sheetProtection/>
  <mergeCells count="19">
    <mergeCell ref="E40:G40"/>
    <mergeCell ref="L40:M40"/>
    <mergeCell ref="E41:G41"/>
    <mergeCell ref="L41:M41"/>
    <mergeCell ref="A9:D9"/>
    <mergeCell ref="F9:M9"/>
    <mergeCell ref="A11:A12"/>
    <mergeCell ref="B11:B12"/>
    <mergeCell ref="C11:C12"/>
    <mergeCell ref="D11:D12"/>
    <mergeCell ref="E11:G11"/>
    <mergeCell ref="H11:J11"/>
    <mergeCell ref="K11:M11"/>
    <mergeCell ref="A8:D8"/>
    <mergeCell ref="F8:M8"/>
    <mergeCell ref="A1:M1"/>
    <mergeCell ref="A3:M3"/>
    <mergeCell ref="A4:M4"/>
    <mergeCell ref="A6:M6"/>
  </mergeCells>
  <printOptions/>
  <pageMargins left="0.7874015748031497" right="0.5905511811023623" top="0.7874015748031497" bottom="0.5905511811023623" header="0" footer="0"/>
  <pageSetup fitToHeight="2" horizontalDpi="600" verticalDpi="600" orientation="landscape" paperSize="9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X296"/>
  <sheetViews>
    <sheetView view="pageBreakPreview" zoomScale="75" zoomScaleSheetLayoutView="75" zoomScalePageLayoutView="0" workbookViewId="0" topLeftCell="A3">
      <selection activeCell="B13" sqref="B13:D36"/>
    </sheetView>
  </sheetViews>
  <sheetFormatPr defaultColWidth="9.140625" defaultRowHeight="12.75"/>
  <cols>
    <col min="1" max="1" width="5.00390625" style="166" customWidth="1"/>
    <col min="2" max="2" width="13.421875" style="166" customWidth="1"/>
    <col min="3" max="3" width="12.7109375" style="166" customWidth="1"/>
    <col min="4" max="4" width="16.421875" style="166" customWidth="1"/>
    <col min="5" max="5" width="5.28125" style="166" customWidth="1"/>
    <col min="6" max="6" width="5.421875" style="166" customWidth="1"/>
    <col min="7" max="7" width="21.421875" style="166" customWidth="1"/>
    <col min="8" max="8" width="13.140625" style="166" customWidth="1"/>
    <col min="9" max="9" width="14.28125" style="166" customWidth="1"/>
    <col min="10" max="10" width="14.00390625" style="166" customWidth="1"/>
    <col min="11" max="11" width="12.421875" style="166" customWidth="1"/>
    <col min="12" max="12" width="13.421875" style="166" customWidth="1"/>
    <col min="13" max="13" width="13.140625" style="166" customWidth="1"/>
    <col min="14" max="14" width="12.28125" style="166" customWidth="1"/>
    <col min="15" max="15" width="13.00390625" style="166" customWidth="1"/>
    <col min="16" max="16" width="12.421875" style="166" customWidth="1"/>
    <col min="17" max="17" width="8.8515625" style="166" hidden="1" customWidth="1"/>
    <col min="18" max="16384" width="8.8515625" style="166" customWidth="1"/>
  </cols>
  <sheetData>
    <row r="1" spans="1:16" ht="33.75" customHeight="1">
      <c r="A1" s="239" t="s">
        <v>10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5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20.25" customHeight="1">
      <c r="A3" s="186"/>
      <c r="B3" s="186"/>
      <c r="C3" s="240" t="s">
        <v>0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86"/>
      <c r="P3" s="186"/>
    </row>
    <row r="4" spans="1:16" ht="21" customHeight="1">
      <c r="A4" s="202" t="s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6" ht="15" customHeight="1">
      <c r="A5" s="15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21" customHeight="1">
      <c r="A6" s="202" t="s">
        <v>160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46.5" customHeight="1">
      <c r="A7" s="204">
        <v>1001200</v>
      </c>
      <c r="B7" s="204"/>
      <c r="C7" s="204"/>
      <c r="D7" s="204"/>
      <c r="F7" s="184"/>
      <c r="G7" s="237" t="s">
        <v>1127</v>
      </c>
      <c r="H7" s="237"/>
      <c r="I7" s="237"/>
      <c r="J7" s="237"/>
      <c r="K7" s="237"/>
      <c r="L7" s="237"/>
      <c r="M7" s="237"/>
      <c r="N7" s="237"/>
      <c r="O7" s="237"/>
      <c r="P7" s="237"/>
    </row>
    <row r="8" spans="1:14" ht="18">
      <c r="A8" s="209" t="s">
        <v>1126</v>
      </c>
      <c r="B8" s="209"/>
      <c r="C8" s="209"/>
      <c r="D8" s="209"/>
      <c r="E8" s="147"/>
      <c r="F8" s="238" t="s">
        <v>17</v>
      </c>
      <c r="G8" s="238"/>
      <c r="H8" s="238"/>
      <c r="I8" s="238"/>
      <c r="J8" s="238"/>
      <c r="K8" s="238"/>
      <c r="L8" s="238"/>
      <c r="M8" s="238"/>
      <c r="N8" s="238"/>
    </row>
    <row r="9" spans="1:14" ht="18">
      <c r="A9" s="209" t="s">
        <v>18</v>
      </c>
      <c r="B9" s="209"/>
      <c r="C9" s="209"/>
      <c r="D9" s="209"/>
      <c r="E9" s="147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8">
      <c r="A10" s="158"/>
      <c r="B10" s="158"/>
      <c r="C10" s="158"/>
      <c r="D10" s="158"/>
      <c r="E10" s="147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24" ht="46.5" customHeight="1">
      <c r="A11" s="203" t="s">
        <v>1125</v>
      </c>
      <c r="B11" s="203" t="s">
        <v>20</v>
      </c>
      <c r="C11" s="203"/>
      <c r="D11" s="203"/>
      <c r="E11" s="203" t="s">
        <v>21</v>
      </c>
      <c r="F11" s="203"/>
      <c r="G11" s="203" t="s">
        <v>22</v>
      </c>
      <c r="H11" s="203" t="s">
        <v>23</v>
      </c>
      <c r="I11" s="203"/>
      <c r="J11" s="203"/>
      <c r="K11" s="236" t="s">
        <v>1001</v>
      </c>
      <c r="L11" s="236"/>
      <c r="M11" s="236"/>
      <c r="N11" s="203" t="s">
        <v>1035</v>
      </c>
      <c r="O11" s="203"/>
      <c r="P11" s="203"/>
      <c r="Q11" s="167"/>
      <c r="R11" s="145"/>
      <c r="S11" s="145"/>
      <c r="T11" s="145"/>
      <c r="U11" s="145"/>
      <c r="V11" s="145"/>
      <c r="W11" s="145"/>
      <c r="X11" s="145"/>
    </row>
    <row r="12" spans="1:24" ht="42.75" customHeight="1">
      <c r="A12" s="203"/>
      <c r="B12" s="203"/>
      <c r="C12" s="203"/>
      <c r="D12" s="203"/>
      <c r="E12" s="203"/>
      <c r="F12" s="203"/>
      <c r="G12" s="203"/>
      <c r="H12" s="151" t="s">
        <v>26</v>
      </c>
      <c r="I12" s="151" t="s">
        <v>27</v>
      </c>
      <c r="J12" s="151" t="s">
        <v>28</v>
      </c>
      <c r="K12" s="151" t="s">
        <v>26</v>
      </c>
      <c r="L12" s="151" t="s">
        <v>27</v>
      </c>
      <c r="M12" s="151" t="s">
        <v>28</v>
      </c>
      <c r="N12" s="151" t="s">
        <v>26</v>
      </c>
      <c r="O12" s="151" t="s">
        <v>27</v>
      </c>
      <c r="P12" s="151" t="s">
        <v>28</v>
      </c>
      <c r="Q12" s="145"/>
      <c r="R12" s="145"/>
      <c r="S12" s="145"/>
      <c r="T12" s="145"/>
      <c r="U12" s="145"/>
      <c r="V12" s="145"/>
      <c r="W12" s="145"/>
      <c r="X12" s="145"/>
    </row>
    <row r="13" spans="1:24" ht="18.75" customHeight="1">
      <c r="A13" s="178" t="s">
        <v>29</v>
      </c>
      <c r="B13" s="233" t="s">
        <v>2</v>
      </c>
      <c r="C13" s="233"/>
      <c r="D13" s="233"/>
      <c r="E13" s="203"/>
      <c r="F13" s="203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45"/>
      <c r="R13" s="145"/>
      <c r="S13" s="145"/>
      <c r="T13" s="145"/>
      <c r="U13" s="145"/>
      <c r="V13" s="145"/>
      <c r="W13" s="145"/>
      <c r="X13" s="145"/>
    </row>
    <row r="14" spans="1:24" ht="54">
      <c r="A14" s="152" t="s">
        <v>29</v>
      </c>
      <c r="B14" s="234" t="s">
        <v>1124</v>
      </c>
      <c r="C14" s="234"/>
      <c r="D14" s="234"/>
      <c r="E14" s="232" t="s">
        <v>299</v>
      </c>
      <c r="F14" s="232"/>
      <c r="G14" s="177" t="s">
        <v>1123</v>
      </c>
      <c r="H14" s="150">
        <v>51</v>
      </c>
      <c r="I14" s="150"/>
      <c r="J14" s="150">
        <f>I14+H14</f>
        <v>51</v>
      </c>
      <c r="K14" s="176">
        <v>37</v>
      </c>
      <c r="L14" s="150"/>
      <c r="M14" s="176">
        <f>L14+K14</f>
        <v>37</v>
      </c>
      <c r="N14" s="150">
        <f>K14-H14</f>
        <v>-14</v>
      </c>
      <c r="O14" s="150"/>
      <c r="P14" s="150">
        <f>N14+O14</f>
        <v>-14</v>
      </c>
      <c r="Q14" s="145"/>
      <c r="R14" s="145"/>
      <c r="S14" s="145"/>
      <c r="T14" s="145"/>
      <c r="U14" s="145"/>
      <c r="V14" s="145"/>
      <c r="W14" s="145"/>
      <c r="X14" s="145"/>
    </row>
    <row r="15" spans="1:24" ht="165" customHeight="1">
      <c r="A15" s="152" t="s">
        <v>32</v>
      </c>
      <c r="B15" s="231" t="s">
        <v>1122</v>
      </c>
      <c r="C15" s="231"/>
      <c r="D15" s="231"/>
      <c r="E15" s="232" t="s">
        <v>3</v>
      </c>
      <c r="F15" s="232"/>
      <c r="G15" s="183" t="s">
        <v>1114</v>
      </c>
      <c r="H15" s="150">
        <v>13</v>
      </c>
      <c r="I15" s="150"/>
      <c r="J15" s="150">
        <f>I15+H15</f>
        <v>13</v>
      </c>
      <c r="K15" s="176">
        <v>13</v>
      </c>
      <c r="L15" s="176"/>
      <c r="M15" s="176">
        <f>L15+K15</f>
        <v>13</v>
      </c>
      <c r="N15" s="150"/>
      <c r="O15" s="150"/>
      <c r="P15" s="150"/>
      <c r="Q15" s="145"/>
      <c r="R15" s="145"/>
      <c r="S15" s="145"/>
      <c r="T15" s="145"/>
      <c r="U15" s="145"/>
      <c r="V15" s="145"/>
      <c r="W15" s="145"/>
      <c r="X15" s="145"/>
    </row>
    <row r="16" spans="1:24" ht="96" customHeight="1">
      <c r="A16" s="151" t="s">
        <v>37</v>
      </c>
      <c r="B16" s="231" t="s">
        <v>1121</v>
      </c>
      <c r="C16" s="231"/>
      <c r="D16" s="231"/>
      <c r="E16" s="203" t="s">
        <v>3</v>
      </c>
      <c r="F16" s="203"/>
      <c r="G16" s="151" t="s">
        <v>1120</v>
      </c>
      <c r="H16" s="150">
        <v>7</v>
      </c>
      <c r="I16" s="154"/>
      <c r="J16" s="150">
        <f>I16+H16</f>
        <v>7</v>
      </c>
      <c r="K16" s="176">
        <v>7</v>
      </c>
      <c r="L16" s="179"/>
      <c r="M16" s="176">
        <f>L16+K16</f>
        <v>7</v>
      </c>
      <c r="N16" s="150"/>
      <c r="O16" s="150"/>
      <c r="P16" s="150"/>
      <c r="Q16" s="145"/>
      <c r="R16" s="145"/>
      <c r="S16" s="145"/>
      <c r="T16" s="145"/>
      <c r="U16" s="145"/>
      <c r="V16" s="145"/>
      <c r="W16" s="145"/>
      <c r="X16" s="145"/>
    </row>
    <row r="17" spans="1:24" ht="129" customHeight="1">
      <c r="A17" s="151" t="s">
        <v>41</v>
      </c>
      <c r="B17" s="231" t="s">
        <v>1119</v>
      </c>
      <c r="C17" s="231"/>
      <c r="D17" s="231"/>
      <c r="E17" s="203" t="s">
        <v>150</v>
      </c>
      <c r="F17" s="203"/>
      <c r="G17" s="177" t="s">
        <v>1109</v>
      </c>
      <c r="H17" s="150">
        <v>935.3</v>
      </c>
      <c r="I17" s="154"/>
      <c r="J17" s="150">
        <f>I17+H17</f>
        <v>935.3</v>
      </c>
      <c r="K17" s="176">
        <v>1902.4</v>
      </c>
      <c r="L17" s="154"/>
      <c r="M17" s="176">
        <f>L17+K17</f>
        <v>1902.4</v>
      </c>
      <c r="N17" s="150">
        <f>K17-H17</f>
        <v>967.1000000000001</v>
      </c>
      <c r="O17" s="150"/>
      <c r="P17" s="150">
        <f>N17+O17</f>
        <v>967.1000000000001</v>
      </c>
      <c r="Q17" s="145"/>
      <c r="R17" s="145"/>
      <c r="S17" s="145"/>
      <c r="T17" s="145"/>
      <c r="U17" s="145"/>
      <c r="V17" s="145"/>
      <c r="W17" s="145"/>
      <c r="X17" s="145"/>
    </row>
    <row r="18" spans="1:24" ht="92.25" customHeight="1">
      <c r="A18" s="151" t="s">
        <v>52</v>
      </c>
      <c r="B18" s="231" t="s">
        <v>1118</v>
      </c>
      <c r="C18" s="231"/>
      <c r="D18" s="231"/>
      <c r="E18" s="203" t="s">
        <v>150</v>
      </c>
      <c r="F18" s="203"/>
      <c r="G18" s="177" t="s">
        <v>1117</v>
      </c>
      <c r="H18" s="150">
        <v>10000</v>
      </c>
      <c r="I18" s="154"/>
      <c r="J18" s="150">
        <f>I18+H18</f>
        <v>10000</v>
      </c>
      <c r="K18" s="176">
        <v>10000</v>
      </c>
      <c r="L18" s="154"/>
      <c r="M18" s="176">
        <f>L18+K18</f>
        <v>10000</v>
      </c>
      <c r="N18" s="150"/>
      <c r="O18" s="150"/>
      <c r="P18" s="150"/>
      <c r="Q18" s="145"/>
      <c r="R18" s="145"/>
      <c r="S18" s="145"/>
      <c r="T18" s="145"/>
      <c r="U18" s="145"/>
      <c r="V18" s="145"/>
      <c r="W18" s="145"/>
      <c r="X18" s="145"/>
    </row>
    <row r="19" spans="1:24" ht="22.5" customHeight="1">
      <c r="A19" s="178" t="s">
        <v>32</v>
      </c>
      <c r="B19" s="233" t="s">
        <v>5</v>
      </c>
      <c r="C19" s="233"/>
      <c r="D19" s="233"/>
      <c r="E19" s="203"/>
      <c r="F19" s="203"/>
      <c r="G19" s="151"/>
      <c r="H19" s="150"/>
      <c r="I19" s="150"/>
      <c r="J19" s="150"/>
      <c r="K19" s="150"/>
      <c r="L19" s="150"/>
      <c r="M19" s="176"/>
      <c r="N19" s="150"/>
      <c r="O19" s="150"/>
      <c r="P19" s="150"/>
      <c r="Q19" s="145"/>
      <c r="R19" s="145"/>
      <c r="S19" s="145"/>
      <c r="T19" s="145"/>
      <c r="U19" s="145"/>
      <c r="V19" s="145"/>
      <c r="W19" s="145"/>
      <c r="X19" s="145"/>
    </row>
    <row r="20" spans="1:24" ht="170.25" customHeight="1">
      <c r="A20" s="152" t="s">
        <v>29</v>
      </c>
      <c r="B20" s="231" t="s">
        <v>1116</v>
      </c>
      <c r="C20" s="231"/>
      <c r="D20" s="231"/>
      <c r="E20" s="232" t="s">
        <v>1115</v>
      </c>
      <c r="F20" s="232"/>
      <c r="G20" s="151" t="s">
        <v>1114</v>
      </c>
      <c r="H20" s="150">
        <v>4978</v>
      </c>
      <c r="I20" s="150"/>
      <c r="J20" s="150">
        <f>I20+H20</f>
        <v>4978</v>
      </c>
      <c r="K20" s="150">
        <v>4270</v>
      </c>
      <c r="L20" s="150"/>
      <c r="M20" s="176">
        <f>L20+K20</f>
        <v>4270</v>
      </c>
      <c r="N20" s="150">
        <f>K20-H20</f>
        <v>-708</v>
      </c>
      <c r="O20" s="150"/>
      <c r="P20" s="150">
        <f>N20+O20</f>
        <v>-708</v>
      </c>
      <c r="Q20" s="145"/>
      <c r="R20" s="145"/>
      <c r="S20" s="145"/>
      <c r="T20" s="145"/>
      <c r="U20" s="145"/>
      <c r="V20" s="145"/>
      <c r="W20" s="145"/>
      <c r="X20" s="145"/>
    </row>
    <row r="21" spans="1:24" ht="189" customHeight="1">
      <c r="A21" s="152" t="s">
        <v>32</v>
      </c>
      <c r="B21" s="231" t="s">
        <v>1113</v>
      </c>
      <c r="C21" s="231"/>
      <c r="D21" s="231"/>
      <c r="E21" s="232" t="s">
        <v>3</v>
      </c>
      <c r="F21" s="232"/>
      <c r="G21" s="177" t="s">
        <v>1111</v>
      </c>
      <c r="H21" s="150">
        <v>564</v>
      </c>
      <c r="I21" s="150"/>
      <c r="J21" s="150">
        <f>I21+H21</f>
        <v>564</v>
      </c>
      <c r="K21" s="150">
        <v>488</v>
      </c>
      <c r="L21" s="150"/>
      <c r="M21" s="176">
        <f>L21+K21</f>
        <v>488</v>
      </c>
      <c r="N21" s="150">
        <f>K21-H21</f>
        <v>-76</v>
      </c>
      <c r="O21" s="150"/>
      <c r="P21" s="150">
        <f>N21+O21</f>
        <v>-76</v>
      </c>
      <c r="Q21" s="145"/>
      <c r="R21" s="145"/>
      <c r="S21" s="145"/>
      <c r="T21" s="145"/>
      <c r="U21" s="145"/>
      <c r="V21" s="145"/>
      <c r="W21" s="145"/>
      <c r="X21" s="145"/>
    </row>
    <row r="22" spans="1:24" ht="183.75" customHeight="1">
      <c r="A22" s="152" t="s">
        <v>37</v>
      </c>
      <c r="B22" s="231" t="s">
        <v>1112</v>
      </c>
      <c r="C22" s="231"/>
      <c r="D22" s="231"/>
      <c r="E22" s="232" t="s">
        <v>3</v>
      </c>
      <c r="F22" s="232"/>
      <c r="G22" s="177" t="s">
        <v>1111</v>
      </c>
      <c r="H22" s="179">
        <v>174064</v>
      </c>
      <c r="I22" s="150"/>
      <c r="J22" s="150">
        <f>I22+H22</f>
        <v>174064</v>
      </c>
      <c r="K22" s="150">
        <v>132680</v>
      </c>
      <c r="L22" s="150"/>
      <c r="M22" s="176">
        <f>L22+K22</f>
        <v>132680</v>
      </c>
      <c r="N22" s="150">
        <f>K22-H22</f>
        <v>-41384</v>
      </c>
      <c r="O22" s="150"/>
      <c r="P22" s="150">
        <f>N22+O22</f>
        <v>-41384</v>
      </c>
      <c r="Q22" s="145"/>
      <c r="R22" s="145"/>
      <c r="S22" s="145"/>
      <c r="T22" s="145"/>
      <c r="U22" s="145"/>
      <c r="V22" s="145"/>
      <c r="W22" s="145"/>
      <c r="X22" s="145"/>
    </row>
    <row r="23" spans="1:24" ht="141.75" customHeight="1">
      <c r="A23" s="182" t="s">
        <v>41</v>
      </c>
      <c r="B23" s="234" t="s">
        <v>1110</v>
      </c>
      <c r="C23" s="234"/>
      <c r="D23" s="234"/>
      <c r="E23" s="235" t="s">
        <v>3</v>
      </c>
      <c r="F23" s="235"/>
      <c r="G23" s="151" t="s">
        <v>1109</v>
      </c>
      <c r="H23" s="176">
        <v>119135</v>
      </c>
      <c r="I23" s="176"/>
      <c r="J23" s="150">
        <f>I23+H23</f>
        <v>119135</v>
      </c>
      <c r="K23" s="176">
        <v>53557</v>
      </c>
      <c r="L23" s="176"/>
      <c r="M23" s="176">
        <f>L23+K23</f>
        <v>53557</v>
      </c>
      <c r="N23" s="150">
        <f>K23-H23</f>
        <v>-65578</v>
      </c>
      <c r="O23" s="150"/>
      <c r="P23" s="150">
        <f>N23+O23</f>
        <v>-65578</v>
      </c>
      <c r="Q23" s="145"/>
      <c r="R23" s="145"/>
      <c r="S23" s="145"/>
      <c r="T23" s="145"/>
      <c r="U23" s="145"/>
      <c r="V23" s="145"/>
      <c r="W23" s="145"/>
      <c r="X23" s="145"/>
    </row>
    <row r="24" spans="1:24" ht="122.25" customHeight="1">
      <c r="A24" s="181" t="s">
        <v>52</v>
      </c>
      <c r="B24" s="234" t="s">
        <v>1108</v>
      </c>
      <c r="C24" s="234"/>
      <c r="D24" s="234"/>
      <c r="E24" s="235" t="s">
        <v>78</v>
      </c>
      <c r="F24" s="235"/>
      <c r="G24" s="181" t="s">
        <v>1107</v>
      </c>
      <c r="H24" s="179">
        <v>8840</v>
      </c>
      <c r="I24" s="179"/>
      <c r="J24" s="150">
        <f>I24+H24</f>
        <v>8840</v>
      </c>
      <c r="K24" s="179">
        <v>8840</v>
      </c>
      <c r="L24" s="179"/>
      <c r="M24" s="176">
        <f>L24+K24</f>
        <v>8840</v>
      </c>
      <c r="N24" s="150"/>
      <c r="O24" s="150"/>
      <c r="P24" s="150"/>
      <c r="Q24" s="145"/>
      <c r="R24" s="145"/>
      <c r="S24" s="145"/>
      <c r="T24" s="145"/>
      <c r="U24" s="145"/>
      <c r="V24" s="145"/>
      <c r="W24" s="145"/>
      <c r="X24" s="145"/>
    </row>
    <row r="25" spans="1:24" ht="18.75" customHeight="1">
      <c r="A25" s="178" t="s">
        <v>37</v>
      </c>
      <c r="B25" s="233" t="s">
        <v>14</v>
      </c>
      <c r="C25" s="233"/>
      <c r="D25" s="233"/>
      <c r="E25" s="203"/>
      <c r="F25" s="203"/>
      <c r="G25" s="151"/>
      <c r="H25" s="150"/>
      <c r="I25" s="150"/>
      <c r="J25" s="150"/>
      <c r="K25" s="179"/>
      <c r="L25" s="150"/>
      <c r="M25" s="176"/>
      <c r="N25" s="150"/>
      <c r="O25" s="150"/>
      <c r="P25" s="150"/>
      <c r="Q25" s="145"/>
      <c r="R25" s="145"/>
      <c r="S25" s="145"/>
      <c r="T25" s="145"/>
      <c r="U25" s="145"/>
      <c r="V25" s="145"/>
      <c r="W25" s="145"/>
      <c r="X25" s="145"/>
    </row>
    <row r="26" spans="1:24" s="180" customFormat="1" ht="150.75" customHeight="1">
      <c r="A26" s="152" t="s">
        <v>29</v>
      </c>
      <c r="B26" s="231" t="s">
        <v>1106</v>
      </c>
      <c r="C26" s="231"/>
      <c r="D26" s="231"/>
      <c r="E26" s="232" t="s">
        <v>6</v>
      </c>
      <c r="F26" s="232"/>
      <c r="G26" s="151" t="s">
        <v>1105</v>
      </c>
      <c r="H26" s="179">
        <v>524.6</v>
      </c>
      <c r="I26" s="150"/>
      <c r="J26" s="150"/>
      <c r="K26" s="179">
        <v>476.8</v>
      </c>
      <c r="L26" s="150"/>
      <c r="M26" s="176"/>
      <c r="N26" s="150">
        <f>K26-H26</f>
        <v>-47.80000000000001</v>
      </c>
      <c r="O26" s="150"/>
      <c r="P26" s="150"/>
      <c r="Q26" s="147"/>
      <c r="R26" s="147"/>
      <c r="S26" s="147"/>
      <c r="T26" s="147"/>
      <c r="U26" s="147"/>
      <c r="V26" s="147"/>
      <c r="W26" s="147"/>
      <c r="X26" s="147"/>
    </row>
    <row r="27" spans="1:24" s="180" customFormat="1" ht="107.25" customHeight="1">
      <c r="A27" s="152" t="s">
        <v>32</v>
      </c>
      <c r="B27" s="231" t="s">
        <v>1104</v>
      </c>
      <c r="C27" s="231"/>
      <c r="D27" s="231"/>
      <c r="E27" s="232" t="s">
        <v>1098</v>
      </c>
      <c r="F27" s="232"/>
      <c r="G27" s="151" t="s">
        <v>1103</v>
      </c>
      <c r="H27" s="179">
        <v>8756</v>
      </c>
      <c r="I27" s="150"/>
      <c r="J27" s="150"/>
      <c r="K27" s="179">
        <v>11187.6</v>
      </c>
      <c r="L27" s="150"/>
      <c r="M27" s="176"/>
      <c r="N27" s="150">
        <f>K27-H27</f>
        <v>2431.6000000000004</v>
      </c>
      <c r="O27" s="150"/>
      <c r="P27" s="150"/>
      <c r="Q27" s="147"/>
      <c r="R27" s="147"/>
      <c r="S27" s="147"/>
      <c r="T27" s="147"/>
      <c r="U27" s="147"/>
      <c r="V27" s="147"/>
      <c r="W27" s="147"/>
      <c r="X27" s="147"/>
    </row>
    <row r="28" spans="1:24" s="180" customFormat="1" ht="73.5" customHeight="1">
      <c r="A28" s="152" t="s">
        <v>37</v>
      </c>
      <c r="B28" s="231" t="s">
        <v>1102</v>
      </c>
      <c r="C28" s="231"/>
      <c r="D28" s="231"/>
      <c r="E28" s="232" t="s">
        <v>6</v>
      </c>
      <c r="F28" s="232"/>
      <c r="G28" s="151" t="s">
        <v>1101</v>
      </c>
      <c r="H28" s="150">
        <v>5907.3</v>
      </c>
      <c r="I28" s="150"/>
      <c r="J28" s="150"/>
      <c r="K28" s="179">
        <v>8142.6</v>
      </c>
      <c r="L28" s="150"/>
      <c r="M28" s="176"/>
      <c r="N28" s="150">
        <f>K28-H28</f>
        <v>2235.3</v>
      </c>
      <c r="O28" s="150"/>
      <c r="P28" s="150"/>
      <c r="Q28" s="147"/>
      <c r="R28" s="147"/>
      <c r="S28" s="147"/>
      <c r="T28" s="147"/>
      <c r="U28" s="147"/>
      <c r="V28" s="147"/>
      <c r="W28" s="147"/>
      <c r="X28" s="147"/>
    </row>
    <row r="29" spans="1:24" ht="79.5" customHeight="1">
      <c r="A29" s="152" t="s">
        <v>41</v>
      </c>
      <c r="B29" s="231" t="s">
        <v>1100</v>
      </c>
      <c r="C29" s="231"/>
      <c r="D29" s="231"/>
      <c r="E29" s="232" t="s">
        <v>150</v>
      </c>
      <c r="F29" s="232"/>
      <c r="G29" s="151" t="s">
        <v>1097</v>
      </c>
      <c r="H29" s="150">
        <v>1562.2</v>
      </c>
      <c r="I29" s="150"/>
      <c r="J29" s="150"/>
      <c r="K29" s="179">
        <v>1700.4</v>
      </c>
      <c r="L29" s="150"/>
      <c r="M29" s="176"/>
      <c r="N29" s="150">
        <f>K29-H29</f>
        <v>138.20000000000005</v>
      </c>
      <c r="O29" s="150"/>
      <c r="P29" s="150"/>
      <c r="Q29" s="145"/>
      <c r="R29" s="145"/>
      <c r="S29" s="145"/>
      <c r="T29" s="145"/>
      <c r="U29" s="145"/>
      <c r="V29" s="145"/>
      <c r="W29" s="145"/>
      <c r="X29" s="145"/>
    </row>
    <row r="30" spans="1:24" ht="111.75" customHeight="1">
      <c r="A30" s="152" t="s">
        <v>52</v>
      </c>
      <c r="B30" s="231" t="s">
        <v>1099</v>
      </c>
      <c r="C30" s="231"/>
      <c r="D30" s="231"/>
      <c r="E30" s="232" t="s">
        <v>1098</v>
      </c>
      <c r="F30" s="232"/>
      <c r="G30" s="151" t="s">
        <v>1097</v>
      </c>
      <c r="H30" s="150">
        <v>1131.2</v>
      </c>
      <c r="I30" s="150"/>
      <c r="J30" s="150"/>
      <c r="K30" s="179">
        <v>1131.2</v>
      </c>
      <c r="L30" s="150"/>
      <c r="M30" s="176"/>
      <c r="N30" s="150"/>
      <c r="O30" s="150"/>
      <c r="P30" s="150"/>
      <c r="Q30" s="145"/>
      <c r="R30" s="145"/>
      <c r="S30" s="145"/>
      <c r="T30" s="145"/>
      <c r="U30" s="145"/>
      <c r="V30" s="145"/>
      <c r="W30" s="145"/>
      <c r="X30" s="145"/>
    </row>
    <row r="31" spans="1:24" ht="18">
      <c r="A31" s="178" t="s">
        <v>41</v>
      </c>
      <c r="B31" s="233" t="s">
        <v>7</v>
      </c>
      <c r="C31" s="233"/>
      <c r="D31" s="233"/>
      <c r="E31" s="203"/>
      <c r="F31" s="203"/>
      <c r="G31" s="151"/>
      <c r="H31" s="150"/>
      <c r="I31" s="150"/>
      <c r="J31" s="150"/>
      <c r="K31" s="150"/>
      <c r="L31" s="150"/>
      <c r="M31" s="176"/>
      <c r="N31" s="150"/>
      <c r="O31" s="150"/>
      <c r="P31" s="150"/>
      <c r="Q31" s="145"/>
      <c r="R31" s="145"/>
      <c r="S31" s="145"/>
      <c r="T31" s="145"/>
      <c r="U31" s="145"/>
      <c r="V31" s="145"/>
      <c r="W31" s="145"/>
      <c r="X31" s="145"/>
    </row>
    <row r="32" spans="1:24" ht="87" customHeight="1">
      <c r="A32" s="152" t="s">
        <v>29</v>
      </c>
      <c r="B32" s="231" t="s">
        <v>1096</v>
      </c>
      <c r="C32" s="231"/>
      <c r="D32" s="231"/>
      <c r="E32" s="232" t="s">
        <v>8</v>
      </c>
      <c r="F32" s="232"/>
      <c r="G32" s="177" t="s">
        <v>1093</v>
      </c>
      <c r="H32" s="150">
        <v>2</v>
      </c>
      <c r="I32" s="150"/>
      <c r="J32" s="150"/>
      <c r="K32" s="176">
        <v>2</v>
      </c>
      <c r="L32" s="150"/>
      <c r="M32" s="176"/>
      <c r="N32" s="150"/>
      <c r="O32" s="150"/>
      <c r="P32" s="150"/>
      <c r="Q32" s="145"/>
      <c r="R32" s="145"/>
      <c r="S32" s="145"/>
      <c r="T32" s="145"/>
      <c r="U32" s="145"/>
      <c r="V32" s="145"/>
      <c r="W32" s="145"/>
      <c r="X32" s="145"/>
    </row>
    <row r="33" spans="1:24" ht="75" customHeight="1">
      <c r="A33" s="152" t="s">
        <v>32</v>
      </c>
      <c r="B33" s="231" t="s">
        <v>1095</v>
      </c>
      <c r="C33" s="231"/>
      <c r="D33" s="231"/>
      <c r="E33" s="232" t="s">
        <v>8</v>
      </c>
      <c r="F33" s="232"/>
      <c r="G33" s="177" t="s">
        <v>1093</v>
      </c>
      <c r="H33" s="150">
        <v>3</v>
      </c>
      <c r="I33" s="150"/>
      <c r="J33" s="150"/>
      <c r="K33" s="176">
        <v>3</v>
      </c>
      <c r="L33" s="150"/>
      <c r="M33" s="176"/>
      <c r="N33" s="150"/>
      <c r="O33" s="150"/>
      <c r="P33" s="150"/>
      <c r="Q33" s="145"/>
      <c r="R33" s="145"/>
      <c r="S33" s="145"/>
      <c r="T33" s="145"/>
      <c r="U33" s="145"/>
      <c r="V33" s="145"/>
      <c r="W33" s="145"/>
      <c r="X33" s="145"/>
    </row>
    <row r="34" spans="1:24" ht="85.5" customHeight="1">
      <c r="A34" s="152" t="s">
        <v>37</v>
      </c>
      <c r="B34" s="231" t="s">
        <v>1094</v>
      </c>
      <c r="C34" s="231"/>
      <c r="D34" s="231"/>
      <c r="E34" s="232" t="s">
        <v>8</v>
      </c>
      <c r="F34" s="232"/>
      <c r="G34" s="177" t="s">
        <v>1093</v>
      </c>
      <c r="H34" s="150">
        <v>2</v>
      </c>
      <c r="I34" s="150"/>
      <c r="J34" s="150"/>
      <c r="K34" s="176">
        <v>2</v>
      </c>
      <c r="L34" s="150"/>
      <c r="M34" s="176"/>
      <c r="N34" s="150"/>
      <c r="O34" s="150"/>
      <c r="P34" s="150"/>
      <c r="Q34" s="145"/>
      <c r="R34" s="145"/>
      <c r="S34" s="145"/>
      <c r="T34" s="145"/>
      <c r="U34" s="145"/>
      <c r="V34" s="145"/>
      <c r="W34" s="145"/>
      <c r="X34" s="145"/>
    </row>
    <row r="35" spans="1:24" ht="167.25" customHeight="1">
      <c r="A35" s="152" t="s">
        <v>41</v>
      </c>
      <c r="B35" s="231" t="s">
        <v>1092</v>
      </c>
      <c r="C35" s="231"/>
      <c r="D35" s="231"/>
      <c r="E35" s="232" t="s">
        <v>8</v>
      </c>
      <c r="F35" s="232"/>
      <c r="G35" s="177" t="s">
        <v>1091</v>
      </c>
      <c r="H35" s="150">
        <v>5</v>
      </c>
      <c r="I35" s="150"/>
      <c r="J35" s="150"/>
      <c r="K35" s="176">
        <v>5</v>
      </c>
      <c r="L35" s="150"/>
      <c r="M35" s="176"/>
      <c r="N35" s="150"/>
      <c r="O35" s="150"/>
      <c r="P35" s="150"/>
      <c r="Q35" s="145"/>
      <c r="R35" s="145"/>
      <c r="S35" s="145"/>
      <c r="T35" s="145"/>
      <c r="U35" s="145"/>
      <c r="V35" s="145"/>
      <c r="W35" s="145"/>
      <c r="X35" s="145"/>
    </row>
    <row r="36" spans="1:24" ht="112.5" customHeight="1">
      <c r="A36" s="152" t="s">
        <v>52</v>
      </c>
      <c r="B36" s="231" t="s">
        <v>1090</v>
      </c>
      <c r="C36" s="231"/>
      <c r="D36" s="231"/>
      <c r="E36" s="232" t="s">
        <v>8</v>
      </c>
      <c r="F36" s="232"/>
      <c r="G36" s="177" t="s">
        <v>1089</v>
      </c>
      <c r="H36" s="150">
        <v>100</v>
      </c>
      <c r="I36" s="150"/>
      <c r="J36" s="150"/>
      <c r="K36" s="176">
        <v>100</v>
      </c>
      <c r="L36" s="150"/>
      <c r="M36" s="176"/>
      <c r="N36" s="150"/>
      <c r="O36" s="150"/>
      <c r="P36" s="150"/>
      <c r="Q36" s="145"/>
      <c r="R36" s="145"/>
      <c r="S36" s="145"/>
      <c r="T36" s="145"/>
      <c r="U36" s="145"/>
      <c r="V36" s="145"/>
      <c r="W36" s="145"/>
      <c r="X36" s="145"/>
    </row>
    <row r="37" spans="1:24" ht="21.75" customHeight="1">
      <c r="A37" s="170"/>
      <c r="B37" s="229"/>
      <c r="C37" s="229"/>
      <c r="D37" s="229"/>
      <c r="E37" s="229"/>
      <c r="F37" s="229"/>
      <c r="G37" s="175"/>
      <c r="H37" s="175"/>
      <c r="I37" s="230"/>
      <c r="J37" s="230"/>
      <c r="K37" s="230"/>
      <c r="L37" s="173"/>
      <c r="M37" s="173"/>
      <c r="N37" s="173"/>
      <c r="O37" s="227" t="s">
        <v>1067</v>
      </c>
      <c r="P37" s="227"/>
      <c r="Q37" s="145"/>
      <c r="R37" s="145"/>
      <c r="S37" s="145"/>
      <c r="T37" s="145"/>
      <c r="U37" s="145"/>
      <c r="V37" s="145"/>
      <c r="W37" s="145"/>
      <c r="X37" s="145"/>
    </row>
    <row r="38" s="145" customFormat="1" ht="18"/>
    <row r="39" spans="1:13" s="145" customFormat="1" ht="18">
      <c r="A39" s="148" t="s">
        <v>278</v>
      </c>
      <c r="E39" s="204"/>
      <c r="F39" s="204"/>
      <c r="G39" s="204"/>
      <c r="J39" s="147"/>
      <c r="K39" s="147"/>
      <c r="L39" s="205" t="s">
        <v>316</v>
      </c>
      <c r="M39" s="205"/>
    </row>
    <row r="40" spans="5:13" s="145" customFormat="1" ht="18">
      <c r="E40" s="201" t="s">
        <v>277</v>
      </c>
      <c r="F40" s="201"/>
      <c r="G40" s="201"/>
      <c r="J40" s="147"/>
      <c r="K40" s="147"/>
      <c r="L40" s="201" t="s">
        <v>276</v>
      </c>
      <c r="M40" s="201"/>
    </row>
    <row r="41" spans="1:24" ht="18">
      <c r="A41" s="170"/>
      <c r="B41" s="159"/>
      <c r="C41" s="159"/>
      <c r="D41" s="159"/>
      <c r="E41" s="159"/>
      <c r="F41" s="170"/>
      <c r="G41" s="171"/>
      <c r="H41" s="170"/>
      <c r="I41" s="170"/>
      <c r="J41" s="170"/>
      <c r="K41" s="170"/>
      <c r="L41" s="170"/>
      <c r="M41" s="170"/>
      <c r="N41" s="170"/>
      <c r="O41" s="170"/>
      <c r="P41" s="170"/>
      <c r="Q41" s="145"/>
      <c r="R41" s="145"/>
      <c r="S41" s="145"/>
      <c r="T41" s="145"/>
      <c r="U41" s="145"/>
      <c r="V41" s="145"/>
      <c r="W41" s="145"/>
      <c r="X41" s="145"/>
    </row>
    <row r="42" spans="1:24" ht="18">
      <c r="A42" s="170"/>
      <c r="B42" s="228"/>
      <c r="C42" s="228"/>
      <c r="D42" s="228"/>
      <c r="E42" s="159"/>
      <c r="F42" s="170"/>
      <c r="G42" s="171"/>
      <c r="H42" s="170"/>
      <c r="I42" s="170"/>
      <c r="J42" s="170"/>
      <c r="K42" s="170"/>
      <c r="L42" s="170"/>
      <c r="M42" s="174"/>
      <c r="N42" s="174"/>
      <c r="O42" s="174"/>
      <c r="P42" s="174"/>
      <c r="Q42" s="145"/>
      <c r="R42" s="145"/>
      <c r="S42" s="145"/>
      <c r="T42" s="145"/>
      <c r="U42" s="145"/>
      <c r="V42" s="145"/>
      <c r="W42" s="145"/>
      <c r="X42" s="145"/>
    </row>
    <row r="43" spans="1:24" ht="18">
      <c r="A43" s="170"/>
      <c r="B43" s="159"/>
      <c r="C43" s="159"/>
      <c r="D43" s="159"/>
      <c r="E43" s="159"/>
      <c r="F43" s="170"/>
      <c r="G43" s="171"/>
      <c r="H43" s="170"/>
      <c r="I43" s="170"/>
      <c r="J43" s="170"/>
      <c r="K43" s="170"/>
      <c r="L43" s="170"/>
      <c r="M43" s="170"/>
      <c r="N43" s="170"/>
      <c r="O43" s="170"/>
      <c r="P43" s="170"/>
      <c r="Q43" s="145"/>
      <c r="R43" s="145"/>
      <c r="S43" s="145"/>
      <c r="T43" s="145"/>
      <c r="U43" s="145"/>
      <c r="V43" s="145"/>
      <c r="W43" s="145"/>
      <c r="X43" s="145"/>
    </row>
    <row r="44" spans="1:24" ht="18">
      <c r="A44" s="170"/>
      <c r="B44" s="159"/>
      <c r="C44" s="159"/>
      <c r="D44" s="159"/>
      <c r="E44" s="159"/>
      <c r="F44" s="170"/>
      <c r="G44" s="171"/>
      <c r="H44" s="170"/>
      <c r="I44" s="170"/>
      <c r="J44" s="170"/>
      <c r="K44" s="170"/>
      <c r="L44" s="170"/>
      <c r="M44" s="170"/>
      <c r="N44" s="170"/>
      <c r="O44" s="170"/>
      <c r="P44" s="170"/>
      <c r="Q44" s="145"/>
      <c r="R44" s="145"/>
      <c r="S44" s="145"/>
      <c r="T44" s="145"/>
      <c r="U44" s="145"/>
      <c r="V44" s="145"/>
      <c r="W44" s="145"/>
      <c r="X44" s="145"/>
    </row>
    <row r="45" spans="1:24" ht="18">
      <c r="A45" s="170"/>
      <c r="B45" s="159"/>
      <c r="C45" s="159"/>
      <c r="D45" s="159"/>
      <c r="E45" s="159"/>
      <c r="F45" s="170"/>
      <c r="G45" s="171"/>
      <c r="H45" s="170"/>
      <c r="I45" s="170"/>
      <c r="J45" s="170"/>
      <c r="K45" s="170"/>
      <c r="L45" s="170"/>
      <c r="M45" s="170"/>
      <c r="N45" s="170"/>
      <c r="O45" s="170"/>
      <c r="P45" s="170"/>
      <c r="Q45" s="145"/>
      <c r="R45" s="145"/>
      <c r="S45" s="145"/>
      <c r="T45" s="145"/>
      <c r="U45" s="145"/>
      <c r="V45" s="145"/>
      <c r="W45" s="145"/>
      <c r="X45" s="145"/>
    </row>
    <row r="46" spans="1:24" ht="18">
      <c r="A46" s="170"/>
      <c r="B46" s="159"/>
      <c r="C46" s="159"/>
      <c r="D46" s="159"/>
      <c r="E46" s="159"/>
      <c r="F46" s="170"/>
      <c r="G46" s="171"/>
      <c r="H46" s="170"/>
      <c r="I46" s="170"/>
      <c r="J46" s="170"/>
      <c r="K46" s="170"/>
      <c r="L46" s="170"/>
      <c r="M46" s="170"/>
      <c r="N46" s="170"/>
      <c r="O46" s="170"/>
      <c r="P46" s="170"/>
      <c r="Q46" s="145"/>
      <c r="R46" s="145"/>
      <c r="S46" s="145"/>
      <c r="T46" s="145"/>
      <c r="U46" s="145"/>
      <c r="V46" s="145"/>
      <c r="W46" s="145"/>
      <c r="X46" s="145"/>
    </row>
    <row r="47" spans="1:24" ht="18">
      <c r="A47" s="170"/>
      <c r="B47" s="159"/>
      <c r="C47" s="159"/>
      <c r="D47" s="159"/>
      <c r="E47" s="159"/>
      <c r="F47" s="170"/>
      <c r="G47" s="171"/>
      <c r="H47" s="170"/>
      <c r="I47" s="170"/>
      <c r="J47" s="170"/>
      <c r="K47" s="170"/>
      <c r="L47" s="170"/>
      <c r="M47" s="170"/>
      <c r="N47" s="170"/>
      <c r="O47" s="170"/>
      <c r="P47" s="170"/>
      <c r="Q47" s="145"/>
      <c r="R47" s="145"/>
      <c r="S47" s="145"/>
      <c r="T47" s="145"/>
      <c r="U47" s="145"/>
      <c r="V47" s="145"/>
      <c r="W47" s="145"/>
      <c r="X47" s="145"/>
    </row>
    <row r="48" spans="1:24" ht="18">
      <c r="A48" s="170"/>
      <c r="B48" s="159"/>
      <c r="C48" s="159"/>
      <c r="D48" s="159"/>
      <c r="E48" s="159"/>
      <c r="F48" s="170"/>
      <c r="G48" s="171"/>
      <c r="H48" s="170"/>
      <c r="I48" s="170"/>
      <c r="J48" s="170"/>
      <c r="K48" s="170"/>
      <c r="L48" s="170"/>
      <c r="M48" s="170"/>
      <c r="N48" s="170"/>
      <c r="O48" s="170"/>
      <c r="P48" s="170"/>
      <c r="Q48" s="145"/>
      <c r="R48" s="145"/>
      <c r="S48" s="145"/>
      <c r="T48" s="145"/>
      <c r="U48" s="145"/>
      <c r="V48" s="145"/>
      <c r="W48" s="145"/>
      <c r="X48" s="145"/>
    </row>
    <row r="49" spans="1:24" ht="18">
      <c r="A49" s="170"/>
      <c r="B49" s="227"/>
      <c r="C49" s="227"/>
      <c r="D49" s="227"/>
      <c r="E49" s="159"/>
      <c r="F49" s="170"/>
      <c r="G49" s="171"/>
      <c r="H49" s="170"/>
      <c r="I49" s="170"/>
      <c r="J49" s="170"/>
      <c r="K49" s="170"/>
      <c r="L49" s="170"/>
      <c r="M49" s="170"/>
      <c r="N49" s="170"/>
      <c r="O49" s="170"/>
      <c r="P49" s="170"/>
      <c r="Q49" s="145"/>
      <c r="R49" s="145"/>
      <c r="S49" s="145"/>
      <c r="T49" s="145"/>
      <c r="U49" s="145"/>
      <c r="V49" s="145"/>
      <c r="W49" s="145"/>
      <c r="X49" s="145"/>
    </row>
    <row r="50" spans="1:24" ht="17.25" customHeight="1">
      <c r="A50" s="170"/>
      <c r="B50" s="227"/>
      <c r="C50" s="227"/>
      <c r="D50" s="227"/>
      <c r="E50" s="159"/>
      <c r="F50" s="170"/>
      <c r="G50" s="171"/>
      <c r="H50" s="170"/>
      <c r="I50" s="170"/>
      <c r="K50" s="170"/>
      <c r="L50" s="170"/>
      <c r="M50" s="170"/>
      <c r="N50" s="170"/>
      <c r="O50" s="170"/>
      <c r="P50" s="170"/>
      <c r="Q50" s="145"/>
      <c r="R50" s="145"/>
      <c r="S50" s="145"/>
      <c r="T50" s="145"/>
      <c r="U50" s="145"/>
      <c r="V50" s="145"/>
      <c r="W50" s="145"/>
      <c r="X50" s="145"/>
    </row>
    <row r="51" spans="1:24" ht="18">
      <c r="A51" s="170"/>
      <c r="B51" s="159"/>
      <c r="C51" s="159"/>
      <c r="D51" s="159"/>
      <c r="E51" s="159"/>
      <c r="F51" s="170"/>
      <c r="G51" s="171"/>
      <c r="H51" s="170"/>
      <c r="I51" s="170"/>
      <c r="K51" s="170"/>
      <c r="L51" s="170"/>
      <c r="M51" s="170"/>
      <c r="N51" s="170"/>
      <c r="O51" s="170"/>
      <c r="P51" s="170"/>
      <c r="Q51" s="145"/>
      <c r="R51" s="145"/>
      <c r="S51" s="145"/>
      <c r="T51" s="145"/>
      <c r="U51" s="145"/>
      <c r="V51" s="145"/>
      <c r="W51" s="145"/>
      <c r="X51" s="145"/>
    </row>
    <row r="52" spans="1:24" ht="18">
      <c r="A52" s="170"/>
      <c r="B52" s="159"/>
      <c r="C52" s="172"/>
      <c r="D52" s="172"/>
      <c r="E52" s="159"/>
      <c r="F52" s="170"/>
      <c r="G52" s="171"/>
      <c r="H52" s="170"/>
      <c r="I52" s="170"/>
      <c r="K52" s="170"/>
      <c r="L52" s="170"/>
      <c r="M52" s="170"/>
      <c r="N52" s="170"/>
      <c r="O52" s="170"/>
      <c r="P52" s="170"/>
      <c r="Q52" s="145"/>
      <c r="R52" s="145"/>
      <c r="S52" s="145"/>
      <c r="T52" s="145"/>
      <c r="U52" s="145"/>
      <c r="V52" s="145"/>
      <c r="W52" s="145"/>
      <c r="X52" s="145"/>
    </row>
    <row r="53" spans="1:24" ht="18">
      <c r="A53" s="170"/>
      <c r="B53" s="159"/>
      <c r="C53" s="159"/>
      <c r="D53" s="159"/>
      <c r="E53" s="159"/>
      <c r="F53" s="170"/>
      <c r="G53" s="171"/>
      <c r="H53" s="170"/>
      <c r="I53" s="170"/>
      <c r="K53" s="170"/>
      <c r="L53" s="170"/>
      <c r="M53" s="170"/>
      <c r="N53" s="170"/>
      <c r="O53" s="170"/>
      <c r="P53" s="170"/>
      <c r="Q53" s="145"/>
      <c r="R53" s="145"/>
      <c r="S53" s="145"/>
      <c r="T53" s="145"/>
      <c r="U53" s="145"/>
      <c r="V53" s="145"/>
      <c r="W53" s="145"/>
      <c r="X53" s="145"/>
    </row>
    <row r="54" spans="1:24" ht="18">
      <c r="A54" s="170"/>
      <c r="B54" s="159"/>
      <c r="C54" s="159"/>
      <c r="D54" s="159"/>
      <c r="E54" s="159"/>
      <c r="F54" s="170"/>
      <c r="G54" s="171"/>
      <c r="H54" s="170"/>
      <c r="I54" s="170"/>
      <c r="K54" s="170"/>
      <c r="L54" s="170"/>
      <c r="M54" s="170"/>
      <c r="N54" s="170"/>
      <c r="O54" s="170"/>
      <c r="P54" s="170"/>
      <c r="Q54" s="145"/>
      <c r="R54" s="145"/>
      <c r="S54" s="145"/>
      <c r="T54" s="145"/>
      <c r="U54" s="145"/>
      <c r="V54" s="145"/>
      <c r="W54" s="145"/>
      <c r="X54" s="145"/>
    </row>
    <row r="55" spans="1:24" ht="18">
      <c r="A55" s="170"/>
      <c r="B55" s="159"/>
      <c r="C55" s="159"/>
      <c r="D55" s="159"/>
      <c r="E55" s="159"/>
      <c r="F55" s="170"/>
      <c r="G55" s="171"/>
      <c r="H55" s="170"/>
      <c r="I55" s="170"/>
      <c r="K55" s="170"/>
      <c r="L55" s="170"/>
      <c r="M55" s="170"/>
      <c r="N55" s="170"/>
      <c r="O55" s="170"/>
      <c r="P55" s="170"/>
      <c r="Q55" s="145"/>
      <c r="R55" s="145"/>
      <c r="S55" s="145"/>
      <c r="T55" s="145"/>
      <c r="U55" s="145"/>
      <c r="V55" s="145"/>
      <c r="W55" s="145"/>
      <c r="X55" s="145"/>
    </row>
    <row r="56" spans="1:24" ht="18">
      <c r="A56" s="170"/>
      <c r="B56" s="159"/>
      <c r="C56" s="159"/>
      <c r="D56" s="159"/>
      <c r="E56" s="159"/>
      <c r="F56" s="170"/>
      <c r="G56" s="171"/>
      <c r="H56" s="170"/>
      <c r="I56" s="170"/>
      <c r="J56" s="170"/>
      <c r="K56" s="170"/>
      <c r="L56" s="170"/>
      <c r="M56" s="170"/>
      <c r="N56" s="170"/>
      <c r="O56" s="170"/>
      <c r="P56" s="170"/>
      <c r="Q56" s="145"/>
      <c r="R56" s="145"/>
      <c r="S56" s="145"/>
      <c r="T56" s="145"/>
      <c r="U56" s="145"/>
      <c r="V56" s="145"/>
      <c r="W56" s="145"/>
      <c r="X56" s="145"/>
    </row>
    <row r="57" spans="1:24" ht="18">
      <c r="A57" s="170"/>
      <c r="B57" s="159"/>
      <c r="C57" s="159"/>
      <c r="D57" s="159"/>
      <c r="E57" s="159"/>
      <c r="F57" s="170"/>
      <c r="G57" s="171"/>
      <c r="H57" s="170"/>
      <c r="I57" s="170"/>
      <c r="J57" s="170"/>
      <c r="K57" s="170"/>
      <c r="L57" s="170"/>
      <c r="M57" s="170"/>
      <c r="N57" s="170"/>
      <c r="O57" s="170"/>
      <c r="P57" s="170"/>
      <c r="Q57" s="145"/>
      <c r="R57" s="145"/>
      <c r="S57" s="145"/>
      <c r="T57" s="145"/>
      <c r="U57" s="145"/>
      <c r="V57" s="145"/>
      <c r="W57" s="145"/>
      <c r="X57" s="145"/>
    </row>
    <row r="58" spans="1:24" ht="18">
      <c r="A58" s="170"/>
      <c r="B58" s="159"/>
      <c r="C58" s="159"/>
      <c r="D58" s="159"/>
      <c r="E58" s="159"/>
      <c r="F58" s="170"/>
      <c r="G58" s="171"/>
      <c r="H58" s="170"/>
      <c r="I58" s="170"/>
      <c r="J58" s="170"/>
      <c r="K58" s="170"/>
      <c r="L58" s="170"/>
      <c r="M58" s="170"/>
      <c r="N58" s="170"/>
      <c r="O58" s="170"/>
      <c r="P58" s="170"/>
      <c r="Q58" s="145"/>
      <c r="R58" s="145"/>
      <c r="S58" s="145"/>
      <c r="T58" s="145"/>
      <c r="U58" s="145"/>
      <c r="V58" s="145"/>
      <c r="W58" s="145"/>
      <c r="X58" s="145"/>
    </row>
    <row r="59" spans="1:24" ht="18">
      <c r="A59" s="170"/>
      <c r="B59" s="159"/>
      <c r="C59" s="159"/>
      <c r="D59" s="159"/>
      <c r="E59" s="159"/>
      <c r="F59" s="170"/>
      <c r="G59" s="171"/>
      <c r="H59" s="170"/>
      <c r="I59" s="170"/>
      <c r="J59" s="170"/>
      <c r="K59" s="170"/>
      <c r="L59" s="170"/>
      <c r="M59" s="170"/>
      <c r="N59" s="170"/>
      <c r="O59" s="170"/>
      <c r="P59" s="170"/>
      <c r="Q59" s="145"/>
      <c r="R59" s="145"/>
      <c r="S59" s="145"/>
      <c r="T59" s="145"/>
      <c r="U59" s="145"/>
      <c r="V59" s="145"/>
      <c r="W59" s="145"/>
      <c r="X59" s="145"/>
    </row>
    <row r="60" spans="1:24" ht="18">
      <c r="A60" s="170"/>
      <c r="B60" s="159"/>
      <c r="C60" s="159"/>
      <c r="D60" s="159"/>
      <c r="E60" s="159"/>
      <c r="F60" s="170"/>
      <c r="G60" s="171"/>
      <c r="H60" s="170"/>
      <c r="I60" s="170"/>
      <c r="J60" s="170"/>
      <c r="K60" s="170"/>
      <c r="L60" s="170"/>
      <c r="M60" s="170"/>
      <c r="N60" s="170"/>
      <c r="O60" s="170"/>
      <c r="P60" s="170"/>
      <c r="Q60" s="145"/>
      <c r="R60" s="145"/>
      <c r="S60" s="145"/>
      <c r="T60" s="145"/>
      <c r="U60" s="145"/>
      <c r="V60" s="145"/>
      <c r="W60" s="145"/>
      <c r="X60" s="145"/>
    </row>
    <row r="61" spans="1:24" ht="18">
      <c r="A61" s="170"/>
      <c r="B61" s="159"/>
      <c r="C61" s="159"/>
      <c r="D61" s="159"/>
      <c r="E61" s="159"/>
      <c r="F61" s="170"/>
      <c r="G61" s="171"/>
      <c r="H61" s="170"/>
      <c r="I61" s="170"/>
      <c r="J61" s="170"/>
      <c r="K61" s="170"/>
      <c r="L61" s="170"/>
      <c r="M61" s="170"/>
      <c r="N61" s="170"/>
      <c r="O61" s="170"/>
      <c r="P61" s="170"/>
      <c r="Q61" s="145"/>
      <c r="R61" s="145"/>
      <c r="S61" s="145"/>
      <c r="T61" s="145"/>
      <c r="U61" s="145"/>
      <c r="V61" s="145"/>
      <c r="W61" s="145"/>
      <c r="X61" s="145"/>
    </row>
    <row r="62" spans="1:24" ht="18">
      <c r="A62" s="170"/>
      <c r="B62" s="159"/>
      <c r="C62" s="159"/>
      <c r="D62" s="159"/>
      <c r="E62" s="159"/>
      <c r="F62" s="170"/>
      <c r="G62" s="171"/>
      <c r="H62" s="170"/>
      <c r="I62" s="170"/>
      <c r="J62" s="170"/>
      <c r="K62" s="170"/>
      <c r="L62" s="170"/>
      <c r="M62" s="170"/>
      <c r="N62" s="170"/>
      <c r="O62" s="170"/>
      <c r="P62" s="170"/>
      <c r="Q62" s="145"/>
      <c r="R62" s="145"/>
      <c r="S62" s="145"/>
      <c r="T62" s="145"/>
      <c r="U62" s="145"/>
      <c r="V62" s="145"/>
      <c r="W62" s="145"/>
      <c r="X62" s="145"/>
    </row>
    <row r="63" spans="1:24" ht="18">
      <c r="A63" s="170"/>
      <c r="B63" s="159"/>
      <c r="C63" s="159"/>
      <c r="D63" s="159"/>
      <c r="E63" s="159"/>
      <c r="F63" s="170"/>
      <c r="G63" s="171"/>
      <c r="H63" s="170"/>
      <c r="I63" s="170"/>
      <c r="J63" s="170"/>
      <c r="K63" s="170"/>
      <c r="L63" s="170"/>
      <c r="M63" s="170"/>
      <c r="N63" s="170"/>
      <c r="O63" s="170"/>
      <c r="P63" s="170"/>
      <c r="Q63" s="145"/>
      <c r="R63" s="145"/>
      <c r="S63" s="145"/>
      <c r="T63" s="145"/>
      <c r="U63" s="145"/>
      <c r="V63" s="145"/>
      <c r="W63" s="145"/>
      <c r="X63" s="145"/>
    </row>
    <row r="64" spans="1:24" ht="18">
      <c r="A64" s="170"/>
      <c r="B64" s="159"/>
      <c r="C64" s="159"/>
      <c r="D64" s="159"/>
      <c r="E64" s="159"/>
      <c r="F64" s="170"/>
      <c r="G64" s="171"/>
      <c r="H64" s="170"/>
      <c r="I64" s="170"/>
      <c r="J64" s="170"/>
      <c r="K64" s="170"/>
      <c r="L64" s="170"/>
      <c r="M64" s="170"/>
      <c r="N64" s="170"/>
      <c r="O64" s="170"/>
      <c r="P64" s="170"/>
      <c r="Q64" s="145"/>
      <c r="R64" s="145"/>
      <c r="S64" s="145"/>
      <c r="T64" s="145"/>
      <c r="U64" s="145"/>
      <c r="V64" s="145"/>
      <c r="W64" s="145"/>
      <c r="X64" s="145"/>
    </row>
    <row r="65" spans="1:24" ht="18">
      <c r="A65" s="170"/>
      <c r="B65" s="159"/>
      <c r="C65" s="159"/>
      <c r="D65" s="159"/>
      <c r="E65" s="159"/>
      <c r="F65" s="170"/>
      <c r="G65" s="171"/>
      <c r="H65" s="170"/>
      <c r="I65" s="170"/>
      <c r="J65" s="170"/>
      <c r="K65" s="170"/>
      <c r="L65" s="170"/>
      <c r="M65" s="170"/>
      <c r="N65" s="170"/>
      <c r="O65" s="170"/>
      <c r="P65" s="170"/>
      <c r="Q65" s="145"/>
      <c r="R65" s="145"/>
      <c r="S65" s="145"/>
      <c r="T65" s="145"/>
      <c r="U65" s="145"/>
      <c r="V65" s="145"/>
      <c r="W65" s="145"/>
      <c r="X65" s="145"/>
    </row>
    <row r="66" spans="1:24" ht="18">
      <c r="A66" s="170"/>
      <c r="B66" s="159"/>
      <c r="C66" s="159"/>
      <c r="D66" s="159"/>
      <c r="E66" s="159"/>
      <c r="F66" s="170"/>
      <c r="G66" s="171"/>
      <c r="H66" s="170"/>
      <c r="I66" s="170"/>
      <c r="J66" s="170"/>
      <c r="K66" s="170"/>
      <c r="L66" s="170"/>
      <c r="M66" s="170"/>
      <c r="N66" s="170"/>
      <c r="O66" s="170"/>
      <c r="P66" s="170"/>
      <c r="Q66" s="145"/>
      <c r="R66" s="145"/>
      <c r="S66" s="145"/>
      <c r="T66" s="145"/>
      <c r="U66" s="145"/>
      <c r="V66" s="145"/>
      <c r="W66" s="145"/>
      <c r="X66" s="145"/>
    </row>
    <row r="67" spans="1:24" ht="18">
      <c r="A67" s="168"/>
      <c r="B67" s="169"/>
      <c r="C67" s="169"/>
      <c r="D67" s="169"/>
      <c r="E67" s="169"/>
      <c r="F67" s="170"/>
      <c r="G67" s="167"/>
      <c r="H67" s="168"/>
      <c r="I67" s="168"/>
      <c r="J67" s="168"/>
      <c r="K67" s="168"/>
      <c r="L67" s="168"/>
      <c r="M67" s="168"/>
      <c r="N67" s="168"/>
      <c r="O67" s="168"/>
      <c r="P67" s="168"/>
      <c r="Q67" s="145"/>
      <c r="R67" s="145"/>
      <c r="S67" s="145"/>
      <c r="T67" s="145"/>
      <c r="U67" s="145"/>
      <c r="V67" s="145"/>
      <c r="W67" s="145"/>
      <c r="X67" s="145"/>
    </row>
    <row r="68" spans="1:24" ht="18">
      <c r="A68" s="168"/>
      <c r="B68" s="169"/>
      <c r="C68" s="169"/>
      <c r="D68" s="169"/>
      <c r="E68" s="169"/>
      <c r="F68" s="170"/>
      <c r="G68" s="167"/>
      <c r="H68" s="168"/>
      <c r="I68" s="168"/>
      <c r="J68" s="168"/>
      <c r="K68" s="168"/>
      <c r="L68" s="168"/>
      <c r="M68" s="168"/>
      <c r="N68" s="168"/>
      <c r="O68" s="168"/>
      <c r="P68" s="168"/>
      <c r="Q68" s="145"/>
      <c r="R68" s="145"/>
      <c r="S68" s="145"/>
      <c r="T68" s="145"/>
      <c r="U68" s="145"/>
      <c r="V68" s="145"/>
      <c r="W68" s="145"/>
      <c r="X68" s="145"/>
    </row>
    <row r="69" spans="1:24" ht="18">
      <c r="A69" s="168"/>
      <c r="B69" s="169"/>
      <c r="C69" s="169"/>
      <c r="D69" s="169"/>
      <c r="E69" s="169"/>
      <c r="F69" s="170"/>
      <c r="G69" s="167"/>
      <c r="H69" s="168"/>
      <c r="I69" s="168"/>
      <c r="J69" s="168"/>
      <c r="K69" s="168"/>
      <c r="L69" s="168"/>
      <c r="M69" s="168"/>
      <c r="N69" s="168"/>
      <c r="O69" s="168"/>
      <c r="P69" s="168"/>
      <c r="Q69" s="145"/>
      <c r="R69" s="145"/>
      <c r="S69" s="145"/>
      <c r="T69" s="145"/>
      <c r="U69" s="145"/>
      <c r="V69" s="145"/>
      <c r="W69" s="145"/>
      <c r="X69" s="145"/>
    </row>
    <row r="70" spans="1:24" ht="18">
      <c r="A70" s="168"/>
      <c r="B70" s="169"/>
      <c r="C70" s="169"/>
      <c r="D70" s="169"/>
      <c r="E70" s="169"/>
      <c r="F70" s="170"/>
      <c r="G70" s="167"/>
      <c r="H70" s="168"/>
      <c r="I70" s="168"/>
      <c r="J70" s="168"/>
      <c r="K70" s="168"/>
      <c r="L70" s="168"/>
      <c r="M70" s="168"/>
      <c r="N70" s="168"/>
      <c r="O70" s="168"/>
      <c r="P70" s="168"/>
      <c r="Q70" s="145"/>
      <c r="R70" s="145"/>
      <c r="S70" s="145"/>
      <c r="T70" s="145"/>
      <c r="U70" s="145"/>
      <c r="V70" s="145"/>
      <c r="W70" s="145"/>
      <c r="X70" s="145"/>
    </row>
    <row r="71" spans="1:24" ht="18">
      <c r="A71" s="168"/>
      <c r="B71" s="169"/>
      <c r="C71" s="169"/>
      <c r="D71" s="169"/>
      <c r="E71" s="169"/>
      <c r="F71" s="170"/>
      <c r="G71" s="167"/>
      <c r="H71" s="168"/>
      <c r="I71" s="168"/>
      <c r="J71" s="168"/>
      <c r="K71" s="168"/>
      <c r="L71" s="168"/>
      <c r="M71" s="168"/>
      <c r="N71" s="168"/>
      <c r="O71" s="168"/>
      <c r="P71" s="168"/>
      <c r="Q71" s="145"/>
      <c r="R71" s="145"/>
      <c r="S71" s="145"/>
      <c r="T71" s="145"/>
      <c r="U71" s="145"/>
      <c r="V71" s="145"/>
      <c r="W71" s="145"/>
      <c r="X71" s="145"/>
    </row>
    <row r="72" spans="1:24" ht="18">
      <c r="A72" s="168"/>
      <c r="B72" s="169"/>
      <c r="C72" s="169"/>
      <c r="D72" s="169"/>
      <c r="E72" s="169"/>
      <c r="F72" s="170"/>
      <c r="G72" s="167"/>
      <c r="H72" s="168"/>
      <c r="I72" s="168"/>
      <c r="J72" s="168"/>
      <c r="K72" s="168"/>
      <c r="L72" s="168"/>
      <c r="M72" s="168"/>
      <c r="N72" s="168"/>
      <c r="O72" s="168"/>
      <c r="P72" s="168"/>
      <c r="Q72" s="145"/>
      <c r="R72" s="145"/>
      <c r="S72" s="145"/>
      <c r="T72" s="145"/>
      <c r="U72" s="145"/>
      <c r="V72" s="145"/>
      <c r="W72" s="145"/>
      <c r="X72" s="145"/>
    </row>
    <row r="73" spans="1:24" ht="18">
      <c r="A73" s="168"/>
      <c r="B73" s="169"/>
      <c r="C73" s="169"/>
      <c r="D73" s="169"/>
      <c r="E73" s="169"/>
      <c r="F73" s="170"/>
      <c r="G73" s="167"/>
      <c r="H73" s="168"/>
      <c r="I73" s="168"/>
      <c r="J73" s="168"/>
      <c r="K73" s="168"/>
      <c r="L73" s="168"/>
      <c r="M73" s="168"/>
      <c r="N73" s="168"/>
      <c r="O73" s="168"/>
      <c r="P73" s="168"/>
      <c r="Q73" s="145"/>
      <c r="R73" s="145"/>
      <c r="S73" s="145"/>
      <c r="T73" s="145"/>
      <c r="U73" s="145"/>
      <c r="V73" s="145"/>
      <c r="W73" s="145"/>
      <c r="X73" s="145"/>
    </row>
    <row r="74" spans="1:24" ht="18">
      <c r="A74" s="168"/>
      <c r="B74" s="169"/>
      <c r="C74" s="169"/>
      <c r="D74" s="169"/>
      <c r="E74" s="169"/>
      <c r="F74" s="170"/>
      <c r="G74" s="167"/>
      <c r="H74" s="168"/>
      <c r="I74" s="168"/>
      <c r="J74" s="168"/>
      <c r="K74" s="168"/>
      <c r="L74" s="168"/>
      <c r="M74" s="168"/>
      <c r="N74" s="168"/>
      <c r="O74" s="168"/>
      <c r="P74" s="168"/>
      <c r="Q74" s="145"/>
      <c r="R74" s="145"/>
      <c r="S74" s="145"/>
      <c r="T74" s="145"/>
      <c r="U74" s="145"/>
      <c r="V74" s="145"/>
      <c r="W74" s="145"/>
      <c r="X74" s="145"/>
    </row>
    <row r="75" spans="1:24" ht="18">
      <c r="A75" s="168"/>
      <c r="B75" s="169"/>
      <c r="C75" s="169"/>
      <c r="D75" s="169"/>
      <c r="E75" s="169"/>
      <c r="F75" s="170"/>
      <c r="G75" s="167"/>
      <c r="H75" s="168"/>
      <c r="I75" s="168"/>
      <c r="J75" s="168"/>
      <c r="K75" s="168"/>
      <c r="L75" s="168"/>
      <c r="M75" s="168"/>
      <c r="N75" s="168"/>
      <c r="O75" s="168"/>
      <c r="P75" s="168"/>
      <c r="Q75" s="145"/>
      <c r="R75" s="145"/>
      <c r="S75" s="145"/>
      <c r="T75" s="145"/>
      <c r="U75" s="145"/>
      <c r="V75" s="145"/>
      <c r="W75" s="145"/>
      <c r="X75" s="145"/>
    </row>
    <row r="76" spans="1:24" ht="18">
      <c r="A76" s="168"/>
      <c r="B76" s="169"/>
      <c r="C76" s="169"/>
      <c r="D76" s="169"/>
      <c r="E76" s="169"/>
      <c r="F76" s="170"/>
      <c r="G76" s="167"/>
      <c r="H76" s="168"/>
      <c r="I76" s="168"/>
      <c r="J76" s="168"/>
      <c r="K76" s="168"/>
      <c r="L76" s="168"/>
      <c r="M76" s="168"/>
      <c r="N76" s="168"/>
      <c r="O76" s="168"/>
      <c r="P76" s="168"/>
      <c r="Q76" s="145"/>
      <c r="R76" s="145"/>
      <c r="S76" s="145"/>
      <c r="T76" s="145"/>
      <c r="U76" s="145"/>
      <c r="V76" s="145"/>
      <c r="W76" s="145"/>
      <c r="X76" s="145"/>
    </row>
    <row r="77" spans="1:24" ht="18">
      <c r="A77" s="168"/>
      <c r="B77" s="169"/>
      <c r="C77" s="169"/>
      <c r="D77" s="169"/>
      <c r="E77" s="169"/>
      <c r="F77" s="170"/>
      <c r="G77" s="167"/>
      <c r="H77" s="168"/>
      <c r="I77" s="168"/>
      <c r="J77" s="168"/>
      <c r="K77" s="168"/>
      <c r="L77" s="168"/>
      <c r="M77" s="168"/>
      <c r="N77" s="168"/>
      <c r="O77" s="168"/>
      <c r="P77" s="168"/>
      <c r="Q77" s="145"/>
      <c r="R77" s="145"/>
      <c r="S77" s="145"/>
      <c r="T77" s="145"/>
      <c r="U77" s="145"/>
      <c r="V77" s="145"/>
      <c r="W77" s="145"/>
      <c r="X77" s="145"/>
    </row>
    <row r="78" spans="1:24" ht="18">
      <c r="A78" s="168"/>
      <c r="B78" s="169"/>
      <c r="C78" s="169"/>
      <c r="D78" s="169"/>
      <c r="E78" s="169"/>
      <c r="F78" s="170"/>
      <c r="G78" s="167"/>
      <c r="H78" s="168"/>
      <c r="I78" s="168"/>
      <c r="J78" s="168"/>
      <c r="K78" s="168"/>
      <c r="L78" s="168"/>
      <c r="M78" s="168"/>
      <c r="N78" s="168"/>
      <c r="O78" s="168"/>
      <c r="P78" s="168"/>
      <c r="Q78" s="145"/>
      <c r="R78" s="145"/>
      <c r="S78" s="145"/>
      <c r="T78" s="145"/>
      <c r="U78" s="145"/>
      <c r="V78" s="145"/>
      <c r="W78" s="145"/>
      <c r="X78" s="145"/>
    </row>
    <row r="79" spans="1:24" ht="18">
      <c r="A79" s="168"/>
      <c r="B79" s="169"/>
      <c r="C79" s="169"/>
      <c r="D79" s="169"/>
      <c r="E79" s="169"/>
      <c r="F79" s="170"/>
      <c r="G79" s="167"/>
      <c r="H79" s="168"/>
      <c r="I79" s="168"/>
      <c r="J79" s="168"/>
      <c r="K79" s="168"/>
      <c r="L79" s="168"/>
      <c r="M79" s="168"/>
      <c r="N79" s="168"/>
      <c r="O79" s="168"/>
      <c r="P79" s="168"/>
      <c r="Q79" s="145"/>
      <c r="R79" s="145"/>
      <c r="S79" s="145"/>
      <c r="T79" s="145"/>
      <c r="U79" s="145"/>
      <c r="V79" s="145"/>
      <c r="W79" s="145"/>
      <c r="X79" s="145"/>
    </row>
    <row r="80" spans="1:24" ht="18">
      <c r="A80" s="168"/>
      <c r="B80" s="169"/>
      <c r="C80" s="169"/>
      <c r="D80" s="169"/>
      <c r="E80" s="169"/>
      <c r="F80" s="170"/>
      <c r="G80" s="167"/>
      <c r="H80" s="168"/>
      <c r="I80" s="168"/>
      <c r="J80" s="168"/>
      <c r="K80" s="168"/>
      <c r="L80" s="168"/>
      <c r="M80" s="168"/>
      <c r="N80" s="168"/>
      <c r="O80" s="168"/>
      <c r="P80" s="168"/>
      <c r="Q80" s="145"/>
      <c r="R80" s="145"/>
      <c r="S80" s="145"/>
      <c r="T80" s="145"/>
      <c r="U80" s="145"/>
      <c r="V80" s="145"/>
      <c r="W80" s="145"/>
      <c r="X80" s="145"/>
    </row>
    <row r="81" spans="1:24" ht="18">
      <c r="A81" s="168"/>
      <c r="B81" s="169"/>
      <c r="C81" s="169"/>
      <c r="D81" s="169"/>
      <c r="E81" s="169"/>
      <c r="F81" s="170"/>
      <c r="G81" s="167"/>
      <c r="H81" s="168"/>
      <c r="I81" s="168"/>
      <c r="J81" s="168"/>
      <c r="K81" s="168"/>
      <c r="L81" s="168"/>
      <c r="M81" s="168"/>
      <c r="N81" s="168"/>
      <c r="O81" s="168"/>
      <c r="P81" s="168"/>
      <c r="Q81" s="145"/>
      <c r="R81" s="145"/>
      <c r="S81" s="145"/>
      <c r="T81" s="145"/>
      <c r="U81" s="145"/>
      <c r="V81" s="145"/>
      <c r="W81" s="145"/>
      <c r="X81" s="145"/>
    </row>
    <row r="82" spans="1:24" ht="18">
      <c r="A82" s="168"/>
      <c r="B82" s="169"/>
      <c r="C82" s="169"/>
      <c r="D82" s="169"/>
      <c r="E82" s="169"/>
      <c r="F82" s="170"/>
      <c r="G82" s="167"/>
      <c r="H82" s="168"/>
      <c r="I82" s="168"/>
      <c r="J82" s="168"/>
      <c r="K82" s="168"/>
      <c r="L82" s="168"/>
      <c r="M82" s="168"/>
      <c r="N82" s="168"/>
      <c r="O82" s="168"/>
      <c r="P82" s="168"/>
      <c r="Q82" s="145"/>
      <c r="R82" s="145"/>
      <c r="S82" s="145"/>
      <c r="T82" s="145"/>
      <c r="U82" s="145"/>
      <c r="V82" s="145"/>
      <c r="W82" s="145"/>
      <c r="X82" s="145"/>
    </row>
    <row r="83" spans="1:24" ht="18">
      <c r="A83" s="168"/>
      <c r="B83" s="169"/>
      <c r="C83" s="169"/>
      <c r="D83" s="169"/>
      <c r="E83" s="169"/>
      <c r="F83" s="170"/>
      <c r="G83" s="167"/>
      <c r="H83" s="168"/>
      <c r="I83" s="168"/>
      <c r="J83" s="168"/>
      <c r="K83" s="168"/>
      <c r="L83" s="168"/>
      <c r="M83" s="168"/>
      <c r="N83" s="168"/>
      <c r="O83" s="168"/>
      <c r="P83" s="168"/>
      <c r="Q83" s="145"/>
      <c r="R83" s="145"/>
      <c r="S83" s="145"/>
      <c r="T83" s="145"/>
      <c r="U83" s="145"/>
      <c r="V83" s="145"/>
      <c r="W83" s="145"/>
      <c r="X83" s="145"/>
    </row>
    <row r="84" spans="1:24" ht="18">
      <c r="A84" s="168"/>
      <c r="B84" s="169"/>
      <c r="C84" s="169"/>
      <c r="D84" s="169"/>
      <c r="E84" s="169"/>
      <c r="F84" s="170"/>
      <c r="G84" s="167"/>
      <c r="H84" s="168"/>
      <c r="I84" s="168"/>
      <c r="J84" s="168"/>
      <c r="K84" s="168"/>
      <c r="L84" s="168"/>
      <c r="M84" s="168"/>
      <c r="N84" s="168"/>
      <c r="O84" s="168"/>
      <c r="P84" s="168"/>
      <c r="Q84" s="145"/>
      <c r="R84" s="145"/>
      <c r="S84" s="145"/>
      <c r="T84" s="145"/>
      <c r="U84" s="145"/>
      <c r="V84" s="145"/>
      <c r="W84" s="145"/>
      <c r="X84" s="145"/>
    </row>
    <row r="85" spans="1:24" ht="18">
      <c r="A85" s="168"/>
      <c r="B85" s="169"/>
      <c r="C85" s="169"/>
      <c r="D85" s="169"/>
      <c r="E85" s="169"/>
      <c r="F85" s="170"/>
      <c r="G85" s="167"/>
      <c r="H85" s="168"/>
      <c r="I85" s="168"/>
      <c r="J85" s="168"/>
      <c r="K85" s="168"/>
      <c r="L85" s="168"/>
      <c r="M85" s="168"/>
      <c r="N85" s="168"/>
      <c r="O85" s="168"/>
      <c r="P85" s="168"/>
      <c r="Q85" s="145"/>
      <c r="R85" s="145"/>
      <c r="S85" s="145"/>
      <c r="T85" s="145"/>
      <c r="U85" s="145"/>
      <c r="V85" s="145"/>
      <c r="W85" s="145"/>
      <c r="X85" s="145"/>
    </row>
    <row r="86" spans="1:24" ht="18">
      <c r="A86" s="168"/>
      <c r="B86" s="169"/>
      <c r="C86" s="169"/>
      <c r="D86" s="169"/>
      <c r="E86" s="169"/>
      <c r="F86" s="170"/>
      <c r="G86" s="167"/>
      <c r="H86" s="168"/>
      <c r="I86" s="168"/>
      <c r="J86" s="168"/>
      <c r="K86" s="168"/>
      <c r="L86" s="168"/>
      <c r="M86" s="168"/>
      <c r="N86" s="168"/>
      <c r="O86" s="168"/>
      <c r="P86" s="168"/>
      <c r="Q86" s="145"/>
      <c r="R86" s="145"/>
      <c r="S86" s="145"/>
      <c r="T86" s="145"/>
      <c r="U86" s="145"/>
      <c r="V86" s="145"/>
      <c r="W86" s="145"/>
      <c r="X86" s="145"/>
    </row>
    <row r="87" spans="1:24" ht="18">
      <c r="A87" s="168"/>
      <c r="B87" s="169"/>
      <c r="C87" s="169"/>
      <c r="D87" s="169"/>
      <c r="E87" s="169"/>
      <c r="F87" s="170"/>
      <c r="G87" s="167"/>
      <c r="H87" s="168"/>
      <c r="I87" s="168"/>
      <c r="J87" s="168"/>
      <c r="K87" s="168"/>
      <c r="L87" s="168"/>
      <c r="M87" s="168"/>
      <c r="N87" s="168"/>
      <c r="O87" s="168"/>
      <c r="P87" s="168"/>
      <c r="Q87" s="145"/>
      <c r="R87" s="145"/>
      <c r="S87" s="145"/>
      <c r="T87" s="145"/>
      <c r="U87" s="145"/>
      <c r="V87" s="145"/>
      <c r="W87" s="145"/>
      <c r="X87" s="145"/>
    </row>
    <row r="88" spans="1:24" ht="18">
      <c r="A88" s="168"/>
      <c r="B88" s="169"/>
      <c r="C88" s="169"/>
      <c r="D88" s="169"/>
      <c r="E88" s="169"/>
      <c r="F88" s="170"/>
      <c r="G88" s="167"/>
      <c r="H88" s="168"/>
      <c r="I88" s="168"/>
      <c r="J88" s="168"/>
      <c r="K88" s="168"/>
      <c r="L88" s="168"/>
      <c r="M88" s="168"/>
      <c r="N88" s="168"/>
      <c r="O88" s="168"/>
      <c r="P88" s="168"/>
      <c r="Q88" s="145"/>
      <c r="R88" s="145"/>
      <c r="S88" s="145"/>
      <c r="T88" s="145"/>
      <c r="U88" s="145"/>
      <c r="V88" s="145"/>
      <c r="W88" s="145"/>
      <c r="X88" s="145"/>
    </row>
    <row r="89" spans="1:24" ht="18">
      <c r="A89" s="168"/>
      <c r="B89" s="169"/>
      <c r="C89" s="169"/>
      <c r="D89" s="169"/>
      <c r="E89" s="169"/>
      <c r="F89" s="170"/>
      <c r="G89" s="167"/>
      <c r="H89" s="168"/>
      <c r="I89" s="168"/>
      <c r="J89" s="168"/>
      <c r="K89" s="168"/>
      <c r="L89" s="168"/>
      <c r="M89" s="168"/>
      <c r="N89" s="168"/>
      <c r="O89" s="168"/>
      <c r="P89" s="168"/>
      <c r="Q89" s="145"/>
      <c r="R89" s="145"/>
      <c r="S89" s="145"/>
      <c r="T89" s="145"/>
      <c r="U89" s="145"/>
      <c r="V89" s="145"/>
      <c r="W89" s="145"/>
      <c r="X89" s="145"/>
    </row>
    <row r="90" spans="1:24" ht="18">
      <c r="A90" s="168"/>
      <c r="B90" s="169"/>
      <c r="C90" s="169"/>
      <c r="D90" s="169"/>
      <c r="E90" s="169"/>
      <c r="F90" s="170"/>
      <c r="G90" s="167"/>
      <c r="H90" s="168"/>
      <c r="I90" s="168"/>
      <c r="J90" s="168"/>
      <c r="K90" s="168"/>
      <c r="L90" s="168"/>
      <c r="M90" s="168"/>
      <c r="N90" s="168"/>
      <c r="O90" s="168"/>
      <c r="P90" s="168"/>
      <c r="Q90" s="145"/>
      <c r="R90" s="145"/>
      <c r="S90" s="145"/>
      <c r="T90" s="145"/>
      <c r="U90" s="145"/>
      <c r="V90" s="145"/>
      <c r="W90" s="145"/>
      <c r="X90" s="145"/>
    </row>
    <row r="91" spans="1:24" ht="18">
      <c r="A91" s="168"/>
      <c r="B91" s="169"/>
      <c r="C91" s="169"/>
      <c r="D91" s="169"/>
      <c r="E91" s="169"/>
      <c r="F91" s="170"/>
      <c r="G91" s="167"/>
      <c r="H91" s="168"/>
      <c r="I91" s="168"/>
      <c r="J91" s="168"/>
      <c r="K91" s="168"/>
      <c r="L91" s="168"/>
      <c r="M91" s="168"/>
      <c r="N91" s="168"/>
      <c r="O91" s="168"/>
      <c r="P91" s="168"/>
      <c r="Q91" s="145"/>
      <c r="R91" s="145"/>
      <c r="S91" s="145"/>
      <c r="T91" s="145"/>
      <c r="U91" s="145"/>
      <c r="V91" s="145"/>
      <c r="W91" s="145"/>
      <c r="X91" s="145"/>
    </row>
    <row r="92" spans="1:24" ht="18">
      <c r="A92" s="168"/>
      <c r="B92" s="169"/>
      <c r="C92" s="169"/>
      <c r="D92" s="169"/>
      <c r="E92" s="169"/>
      <c r="F92" s="170"/>
      <c r="G92" s="167"/>
      <c r="H92" s="168"/>
      <c r="I92" s="168"/>
      <c r="J92" s="168"/>
      <c r="K92" s="168"/>
      <c r="L92" s="168"/>
      <c r="M92" s="168"/>
      <c r="N92" s="168"/>
      <c r="O92" s="168"/>
      <c r="P92" s="168"/>
      <c r="Q92" s="145"/>
      <c r="R92" s="145"/>
      <c r="S92" s="145"/>
      <c r="T92" s="145"/>
      <c r="U92" s="145"/>
      <c r="V92" s="145"/>
      <c r="W92" s="145"/>
      <c r="X92" s="145"/>
    </row>
    <row r="93" spans="1:24" ht="18">
      <c r="A93" s="168"/>
      <c r="B93" s="169"/>
      <c r="C93" s="169"/>
      <c r="D93" s="169"/>
      <c r="E93" s="169"/>
      <c r="F93" s="170"/>
      <c r="G93" s="167"/>
      <c r="H93" s="168"/>
      <c r="I93" s="168"/>
      <c r="J93" s="168"/>
      <c r="K93" s="168"/>
      <c r="L93" s="168"/>
      <c r="M93" s="168"/>
      <c r="N93" s="168"/>
      <c r="O93" s="168"/>
      <c r="P93" s="168"/>
      <c r="Q93" s="145"/>
      <c r="R93" s="145"/>
      <c r="S93" s="145"/>
      <c r="T93" s="145"/>
      <c r="U93" s="145"/>
      <c r="V93" s="145"/>
      <c r="W93" s="145"/>
      <c r="X93" s="145"/>
    </row>
    <row r="94" spans="1:24" ht="18">
      <c r="A94" s="168"/>
      <c r="B94" s="169"/>
      <c r="C94" s="169"/>
      <c r="D94" s="169"/>
      <c r="E94" s="169"/>
      <c r="F94" s="170"/>
      <c r="G94" s="167"/>
      <c r="H94" s="168"/>
      <c r="I94" s="168"/>
      <c r="J94" s="168"/>
      <c r="K94" s="168"/>
      <c r="L94" s="168"/>
      <c r="M94" s="168"/>
      <c r="N94" s="168"/>
      <c r="O94" s="168"/>
      <c r="P94" s="168"/>
      <c r="Q94" s="145"/>
      <c r="R94" s="145"/>
      <c r="S94" s="145"/>
      <c r="T94" s="145"/>
      <c r="U94" s="145"/>
      <c r="V94" s="145"/>
      <c r="W94" s="145"/>
      <c r="X94" s="145"/>
    </row>
    <row r="95" spans="1:24" ht="18">
      <c r="A95" s="168"/>
      <c r="B95" s="169"/>
      <c r="C95" s="169"/>
      <c r="D95" s="169"/>
      <c r="E95" s="169"/>
      <c r="F95" s="170"/>
      <c r="G95" s="167"/>
      <c r="H95" s="168"/>
      <c r="I95" s="168"/>
      <c r="J95" s="168"/>
      <c r="K95" s="168"/>
      <c r="L95" s="168"/>
      <c r="M95" s="168"/>
      <c r="N95" s="168"/>
      <c r="O95" s="168"/>
      <c r="P95" s="168"/>
      <c r="Q95" s="145"/>
      <c r="R95" s="145"/>
      <c r="S95" s="145"/>
      <c r="T95" s="145"/>
      <c r="U95" s="145"/>
      <c r="V95" s="145"/>
      <c r="W95" s="145"/>
      <c r="X95" s="145"/>
    </row>
    <row r="96" spans="1:24" ht="18">
      <c r="A96" s="168"/>
      <c r="B96" s="169"/>
      <c r="C96" s="169"/>
      <c r="D96" s="169"/>
      <c r="E96" s="169"/>
      <c r="F96" s="170"/>
      <c r="G96" s="167"/>
      <c r="H96" s="168"/>
      <c r="I96" s="168"/>
      <c r="J96" s="168"/>
      <c r="K96" s="168"/>
      <c r="L96" s="168"/>
      <c r="M96" s="168"/>
      <c r="N96" s="168"/>
      <c r="O96" s="168"/>
      <c r="P96" s="168"/>
      <c r="Q96" s="145"/>
      <c r="R96" s="145"/>
      <c r="S96" s="145"/>
      <c r="T96" s="145"/>
      <c r="U96" s="145"/>
      <c r="V96" s="145"/>
      <c r="W96" s="145"/>
      <c r="X96" s="145"/>
    </row>
    <row r="97" spans="1:24" ht="18">
      <c r="A97" s="168"/>
      <c r="B97" s="169"/>
      <c r="C97" s="169"/>
      <c r="D97" s="169"/>
      <c r="E97" s="169"/>
      <c r="F97" s="170"/>
      <c r="G97" s="167"/>
      <c r="H97" s="168"/>
      <c r="I97" s="168"/>
      <c r="J97" s="168"/>
      <c r="K97" s="168"/>
      <c r="L97" s="168"/>
      <c r="M97" s="168"/>
      <c r="N97" s="168"/>
      <c r="O97" s="168"/>
      <c r="P97" s="168"/>
      <c r="Q97" s="145"/>
      <c r="R97" s="145"/>
      <c r="S97" s="145"/>
      <c r="T97" s="145"/>
      <c r="U97" s="145"/>
      <c r="V97" s="145"/>
      <c r="W97" s="145"/>
      <c r="X97" s="145"/>
    </row>
    <row r="98" spans="1:24" ht="18">
      <c r="A98" s="168"/>
      <c r="B98" s="169"/>
      <c r="C98" s="169"/>
      <c r="D98" s="169"/>
      <c r="E98" s="169"/>
      <c r="F98" s="170"/>
      <c r="G98" s="167"/>
      <c r="H98" s="168"/>
      <c r="I98" s="168"/>
      <c r="J98" s="168"/>
      <c r="K98" s="168"/>
      <c r="L98" s="168"/>
      <c r="M98" s="168"/>
      <c r="N98" s="168"/>
      <c r="O98" s="168"/>
      <c r="P98" s="168"/>
      <c r="Q98" s="145"/>
      <c r="R98" s="145"/>
      <c r="S98" s="145"/>
      <c r="T98" s="145"/>
      <c r="U98" s="145"/>
      <c r="V98" s="145"/>
      <c r="W98" s="145"/>
      <c r="X98" s="145"/>
    </row>
    <row r="99" spans="1:24" ht="18">
      <c r="A99" s="168"/>
      <c r="B99" s="169"/>
      <c r="C99" s="169"/>
      <c r="D99" s="169"/>
      <c r="E99" s="169"/>
      <c r="F99" s="170"/>
      <c r="G99" s="167"/>
      <c r="H99" s="168"/>
      <c r="I99" s="168"/>
      <c r="J99" s="168"/>
      <c r="K99" s="168"/>
      <c r="L99" s="168"/>
      <c r="M99" s="168"/>
      <c r="N99" s="168"/>
      <c r="O99" s="168"/>
      <c r="P99" s="168"/>
      <c r="Q99" s="145"/>
      <c r="R99" s="145"/>
      <c r="S99" s="145"/>
      <c r="T99" s="145"/>
      <c r="U99" s="145"/>
      <c r="V99" s="145"/>
      <c r="W99" s="145"/>
      <c r="X99" s="145"/>
    </row>
    <row r="100" spans="1:24" ht="18">
      <c r="A100" s="168"/>
      <c r="B100" s="169"/>
      <c r="C100" s="169"/>
      <c r="D100" s="169"/>
      <c r="E100" s="169"/>
      <c r="F100" s="147"/>
      <c r="G100" s="167"/>
      <c r="H100" s="168"/>
      <c r="I100" s="168"/>
      <c r="J100" s="168"/>
      <c r="K100" s="168"/>
      <c r="L100" s="168"/>
      <c r="M100" s="168"/>
      <c r="N100" s="168"/>
      <c r="O100" s="168"/>
      <c r="P100" s="168"/>
      <c r="Q100" s="145"/>
      <c r="R100" s="145"/>
      <c r="S100" s="145"/>
      <c r="T100" s="145"/>
      <c r="U100" s="145"/>
      <c r="V100" s="145"/>
      <c r="W100" s="145"/>
      <c r="X100" s="145"/>
    </row>
    <row r="101" spans="1:24" ht="18">
      <c r="A101" s="168"/>
      <c r="B101" s="169"/>
      <c r="C101" s="169"/>
      <c r="D101" s="169"/>
      <c r="E101" s="169"/>
      <c r="F101" s="147"/>
      <c r="G101" s="167"/>
      <c r="H101" s="168"/>
      <c r="I101" s="168"/>
      <c r="J101" s="168"/>
      <c r="K101" s="168"/>
      <c r="L101" s="168"/>
      <c r="M101" s="168"/>
      <c r="N101" s="168"/>
      <c r="O101" s="168"/>
      <c r="P101" s="168"/>
      <c r="Q101" s="145"/>
      <c r="R101" s="145"/>
      <c r="S101" s="145"/>
      <c r="T101" s="145"/>
      <c r="U101" s="145"/>
      <c r="V101" s="145"/>
      <c r="W101" s="145"/>
      <c r="X101" s="145"/>
    </row>
    <row r="102" spans="1:24" ht="18">
      <c r="A102" s="168"/>
      <c r="B102" s="169"/>
      <c r="C102" s="169"/>
      <c r="D102" s="169"/>
      <c r="E102" s="169"/>
      <c r="F102" s="147"/>
      <c r="G102" s="167"/>
      <c r="H102" s="168"/>
      <c r="I102" s="168"/>
      <c r="J102" s="168"/>
      <c r="K102" s="168"/>
      <c r="L102" s="168"/>
      <c r="M102" s="168"/>
      <c r="N102" s="168"/>
      <c r="O102" s="168"/>
      <c r="P102" s="168"/>
      <c r="Q102" s="145"/>
      <c r="R102" s="145"/>
      <c r="S102" s="145"/>
      <c r="T102" s="145"/>
      <c r="U102" s="145"/>
      <c r="V102" s="145"/>
      <c r="W102" s="145"/>
      <c r="X102" s="145"/>
    </row>
    <row r="103" spans="1:24" ht="18">
      <c r="A103" s="168"/>
      <c r="B103" s="169"/>
      <c r="C103" s="169"/>
      <c r="D103" s="169"/>
      <c r="E103" s="169"/>
      <c r="F103" s="147"/>
      <c r="G103" s="167"/>
      <c r="H103" s="168"/>
      <c r="I103" s="168"/>
      <c r="J103" s="168"/>
      <c r="K103" s="168"/>
      <c r="L103" s="168"/>
      <c r="M103" s="168"/>
      <c r="N103" s="168"/>
      <c r="O103" s="168"/>
      <c r="P103" s="168"/>
      <c r="Q103" s="145"/>
      <c r="R103" s="145"/>
      <c r="S103" s="145"/>
      <c r="T103" s="145"/>
      <c r="U103" s="145"/>
      <c r="V103" s="145"/>
      <c r="W103" s="145"/>
      <c r="X103" s="145"/>
    </row>
    <row r="104" spans="1:24" ht="18">
      <c r="A104" s="168"/>
      <c r="B104" s="145"/>
      <c r="C104" s="145"/>
      <c r="D104" s="145"/>
      <c r="E104" s="145"/>
      <c r="F104" s="147"/>
      <c r="G104" s="167"/>
      <c r="H104" s="168"/>
      <c r="I104" s="168"/>
      <c r="J104" s="168"/>
      <c r="K104" s="168"/>
      <c r="L104" s="168"/>
      <c r="M104" s="168"/>
      <c r="N104" s="168"/>
      <c r="O104" s="168"/>
      <c r="P104" s="168"/>
      <c r="Q104" s="145"/>
      <c r="R104" s="145"/>
      <c r="S104" s="145"/>
      <c r="T104" s="145"/>
      <c r="U104" s="145"/>
      <c r="V104" s="145"/>
      <c r="W104" s="145"/>
      <c r="X104" s="145"/>
    </row>
    <row r="105" spans="1:24" ht="18">
      <c r="A105" s="168"/>
      <c r="B105" s="145"/>
      <c r="C105" s="145"/>
      <c r="D105" s="145"/>
      <c r="E105" s="145"/>
      <c r="F105" s="147"/>
      <c r="G105" s="167"/>
      <c r="H105" s="168"/>
      <c r="I105" s="168"/>
      <c r="J105" s="168"/>
      <c r="K105" s="168"/>
      <c r="L105" s="168"/>
      <c r="M105" s="168"/>
      <c r="N105" s="168"/>
      <c r="O105" s="168"/>
      <c r="P105" s="168"/>
      <c r="Q105" s="145"/>
      <c r="R105" s="145"/>
      <c r="S105" s="145"/>
      <c r="T105" s="145"/>
      <c r="U105" s="145"/>
      <c r="V105" s="145"/>
      <c r="W105" s="145"/>
      <c r="X105" s="145"/>
    </row>
    <row r="106" spans="1:24" ht="18">
      <c r="A106" s="168"/>
      <c r="B106" s="145"/>
      <c r="C106" s="145"/>
      <c r="D106" s="145"/>
      <c r="E106" s="145"/>
      <c r="F106" s="147"/>
      <c r="G106" s="167"/>
      <c r="H106" s="168"/>
      <c r="I106" s="168"/>
      <c r="J106" s="168"/>
      <c r="K106" s="168"/>
      <c r="L106" s="168"/>
      <c r="M106" s="168"/>
      <c r="N106" s="168"/>
      <c r="O106" s="168"/>
      <c r="P106" s="168"/>
      <c r="Q106" s="145"/>
      <c r="R106" s="145"/>
      <c r="S106" s="145"/>
      <c r="T106" s="145"/>
      <c r="U106" s="145"/>
      <c r="V106" s="145"/>
      <c r="W106" s="145"/>
      <c r="X106" s="145"/>
    </row>
    <row r="107" spans="1:24" ht="18">
      <c r="A107" s="168"/>
      <c r="B107" s="145"/>
      <c r="C107" s="145"/>
      <c r="D107" s="145"/>
      <c r="E107" s="145"/>
      <c r="F107" s="147"/>
      <c r="G107" s="167"/>
      <c r="H107" s="168"/>
      <c r="I107" s="168"/>
      <c r="J107" s="168"/>
      <c r="K107" s="168"/>
      <c r="L107" s="168"/>
      <c r="M107" s="168"/>
      <c r="N107" s="168"/>
      <c r="O107" s="168"/>
      <c r="P107" s="168"/>
      <c r="Q107" s="145"/>
      <c r="R107" s="145"/>
      <c r="S107" s="145"/>
      <c r="T107" s="145"/>
      <c r="U107" s="145"/>
      <c r="V107" s="145"/>
      <c r="W107" s="145"/>
      <c r="X107" s="145"/>
    </row>
    <row r="108" spans="1:24" ht="18">
      <c r="A108" s="168"/>
      <c r="B108" s="145"/>
      <c r="C108" s="145"/>
      <c r="D108" s="145"/>
      <c r="E108" s="145"/>
      <c r="F108" s="147"/>
      <c r="G108" s="167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</row>
    <row r="109" spans="1:24" ht="18">
      <c r="A109" s="168"/>
      <c r="B109" s="145"/>
      <c r="C109" s="145"/>
      <c r="D109" s="145"/>
      <c r="E109" s="145"/>
      <c r="F109" s="147"/>
      <c r="G109" s="167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</row>
    <row r="110" spans="1:24" ht="18">
      <c r="A110" s="168"/>
      <c r="B110" s="145"/>
      <c r="C110" s="145"/>
      <c r="D110" s="145"/>
      <c r="E110" s="145"/>
      <c r="F110" s="147"/>
      <c r="G110" s="167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</row>
    <row r="111" spans="1:24" ht="18">
      <c r="A111" s="168"/>
      <c r="B111" s="145"/>
      <c r="C111" s="145"/>
      <c r="D111" s="145"/>
      <c r="E111" s="145"/>
      <c r="F111" s="147"/>
      <c r="G111" s="167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</row>
    <row r="112" spans="1:24" ht="18">
      <c r="A112" s="168"/>
      <c r="B112" s="145"/>
      <c r="C112" s="145"/>
      <c r="D112" s="145"/>
      <c r="E112" s="145"/>
      <c r="F112" s="147"/>
      <c r="G112" s="167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</row>
    <row r="113" spans="1:24" ht="18">
      <c r="A113" s="168"/>
      <c r="B113" s="145"/>
      <c r="C113" s="145"/>
      <c r="D113" s="145"/>
      <c r="E113" s="145"/>
      <c r="F113" s="147"/>
      <c r="G113" s="167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</row>
    <row r="114" spans="1:24" ht="18">
      <c r="A114" s="168"/>
      <c r="B114" s="145"/>
      <c r="C114" s="145"/>
      <c r="D114" s="145"/>
      <c r="E114" s="145"/>
      <c r="F114" s="147"/>
      <c r="G114" s="167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</row>
    <row r="115" spans="1:24" ht="18">
      <c r="A115" s="168"/>
      <c r="B115" s="145"/>
      <c r="C115" s="145"/>
      <c r="D115" s="145"/>
      <c r="E115" s="145"/>
      <c r="F115" s="145"/>
      <c r="G115" s="167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</row>
    <row r="116" spans="1:24" ht="18">
      <c r="A116" s="168"/>
      <c r="B116" s="145"/>
      <c r="C116" s="145"/>
      <c r="D116" s="145"/>
      <c r="E116" s="145"/>
      <c r="F116" s="145"/>
      <c r="G116" s="167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</row>
    <row r="117" spans="1:24" ht="18">
      <c r="A117" s="168"/>
      <c r="B117" s="145"/>
      <c r="C117" s="145"/>
      <c r="D117" s="145"/>
      <c r="E117" s="145"/>
      <c r="F117" s="145"/>
      <c r="G117" s="167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</row>
    <row r="118" spans="1:24" ht="18">
      <c r="A118" s="168"/>
      <c r="B118" s="145"/>
      <c r="C118" s="145"/>
      <c r="D118" s="145"/>
      <c r="E118" s="145"/>
      <c r="F118" s="145"/>
      <c r="G118" s="167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</row>
    <row r="119" spans="1:24" ht="18">
      <c r="A119" s="168"/>
      <c r="B119" s="145"/>
      <c r="C119" s="145"/>
      <c r="D119" s="145"/>
      <c r="E119" s="145"/>
      <c r="F119" s="145"/>
      <c r="G119" s="167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</row>
    <row r="120" spans="1:24" ht="18">
      <c r="A120" s="168"/>
      <c r="B120" s="145"/>
      <c r="C120" s="145"/>
      <c r="D120" s="145"/>
      <c r="E120" s="145"/>
      <c r="F120" s="145"/>
      <c r="G120" s="167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</row>
    <row r="121" spans="1:24" ht="18">
      <c r="A121" s="145"/>
      <c r="B121" s="145"/>
      <c r="C121" s="145"/>
      <c r="D121" s="145"/>
      <c r="E121" s="145"/>
      <c r="F121" s="145"/>
      <c r="G121" s="167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</row>
    <row r="122" spans="1:24" ht="18">
      <c r="A122" s="145"/>
      <c r="B122" s="145"/>
      <c r="C122" s="145"/>
      <c r="D122" s="145"/>
      <c r="E122" s="145"/>
      <c r="F122" s="145"/>
      <c r="G122" s="167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</row>
    <row r="123" spans="1:24" ht="18">
      <c r="A123" s="145"/>
      <c r="B123" s="145"/>
      <c r="C123" s="145"/>
      <c r="D123" s="145"/>
      <c r="E123" s="145"/>
      <c r="F123" s="145"/>
      <c r="G123" s="167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</row>
    <row r="124" spans="1:24" ht="18">
      <c r="A124" s="145"/>
      <c r="B124" s="145"/>
      <c r="C124" s="145"/>
      <c r="D124" s="145"/>
      <c r="E124" s="145"/>
      <c r="F124" s="145"/>
      <c r="G124" s="167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</row>
    <row r="125" spans="1:24" ht="18">
      <c r="A125" s="145"/>
      <c r="B125" s="145"/>
      <c r="C125" s="145"/>
      <c r="D125" s="145"/>
      <c r="E125" s="145"/>
      <c r="F125" s="145"/>
      <c r="G125" s="167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</row>
    <row r="126" spans="1:24" ht="18">
      <c r="A126" s="145"/>
      <c r="B126" s="145"/>
      <c r="C126" s="145"/>
      <c r="D126" s="145"/>
      <c r="E126" s="145"/>
      <c r="F126" s="145"/>
      <c r="G126" s="167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</row>
    <row r="127" spans="1:24" ht="18">
      <c r="A127" s="145"/>
      <c r="B127" s="145"/>
      <c r="C127" s="145"/>
      <c r="D127" s="145"/>
      <c r="E127" s="145"/>
      <c r="F127" s="145"/>
      <c r="G127" s="167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</row>
    <row r="128" spans="1:24" ht="18">
      <c r="A128" s="145"/>
      <c r="B128" s="145"/>
      <c r="C128" s="145"/>
      <c r="D128" s="145"/>
      <c r="E128" s="145"/>
      <c r="F128" s="145"/>
      <c r="G128" s="167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</row>
    <row r="129" spans="1:24" ht="18">
      <c r="A129" s="145"/>
      <c r="B129" s="145"/>
      <c r="C129" s="145"/>
      <c r="D129" s="145"/>
      <c r="E129" s="145"/>
      <c r="F129" s="145"/>
      <c r="G129" s="167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</row>
    <row r="130" spans="1:24" ht="18">
      <c r="A130" s="145"/>
      <c r="B130" s="145"/>
      <c r="C130" s="145"/>
      <c r="D130" s="145"/>
      <c r="E130" s="145"/>
      <c r="F130" s="145"/>
      <c r="G130" s="167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</row>
    <row r="131" spans="1:24" ht="18">
      <c r="A131" s="145"/>
      <c r="B131" s="145"/>
      <c r="C131" s="145"/>
      <c r="D131" s="145"/>
      <c r="E131" s="145"/>
      <c r="F131" s="145"/>
      <c r="G131" s="167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</row>
    <row r="132" spans="1:24" ht="18">
      <c r="A132" s="145"/>
      <c r="B132" s="145"/>
      <c r="C132" s="145"/>
      <c r="D132" s="145"/>
      <c r="E132" s="145"/>
      <c r="F132" s="145"/>
      <c r="G132" s="167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</row>
    <row r="133" spans="1:24" ht="18">
      <c r="A133" s="145"/>
      <c r="B133" s="145"/>
      <c r="C133" s="145"/>
      <c r="D133" s="145"/>
      <c r="E133" s="145"/>
      <c r="F133" s="145"/>
      <c r="G133" s="167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</row>
    <row r="134" spans="1:24" ht="18">
      <c r="A134" s="145"/>
      <c r="B134" s="145"/>
      <c r="C134" s="145"/>
      <c r="D134" s="145"/>
      <c r="E134" s="145"/>
      <c r="F134" s="145"/>
      <c r="G134" s="167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</row>
    <row r="135" spans="1:24" ht="18">
      <c r="A135" s="145"/>
      <c r="B135" s="145"/>
      <c r="C135" s="145"/>
      <c r="D135" s="145"/>
      <c r="E135" s="145"/>
      <c r="F135" s="145"/>
      <c r="G135" s="167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</row>
    <row r="136" spans="1:24" ht="18">
      <c r="A136" s="145"/>
      <c r="B136" s="145"/>
      <c r="C136" s="145"/>
      <c r="D136" s="145"/>
      <c r="E136" s="145"/>
      <c r="F136" s="145"/>
      <c r="G136" s="167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</row>
    <row r="137" spans="1:24" ht="18">
      <c r="A137" s="145"/>
      <c r="B137" s="145"/>
      <c r="C137" s="145"/>
      <c r="D137" s="145"/>
      <c r="E137" s="145"/>
      <c r="F137" s="145"/>
      <c r="G137" s="167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</row>
    <row r="138" spans="1:24" ht="18">
      <c r="A138" s="145"/>
      <c r="B138" s="145"/>
      <c r="C138" s="145"/>
      <c r="D138" s="145"/>
      <c r="E138" s="145"/>
      <c r="F138" s="145"/>
      <c r="G138" s="167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</row>
    <row r="139" spans="1:24" ht="18">
      <c r="A139" s="145"/>
      <c r="B139" s="145"/>
      <c r="C139" s="145"/>
      <c r="D139" s="145"/>
      <c r="E139" s="145"/>
      <c r="F139" s="145"/>
      <c r="G139" s="167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</row>
    <row r="140" spans="1:24" ht="18">
      <c r="A140" s="145"/>
      <c r="B140" s="145"/>
      <c r="C140" s="145"/>
      <c r="D140" s="145"/>
      <c r="E140" s="145"/>
      <c r="F140" s="145"/>
      <c r="G140" s="167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</row>
    <row r="141" spans="1:24" ht="18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</row>
    <row r="142" spans="1:24" ht="18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</row>
    <row r="143" spans="1:24" ht="18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</row>
    <row r="144" spans="1:24" ht="18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</row>
    <row r="145" spans="1:24" ht="18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</row>
    <row r="146" spans="1:24" ht="18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</row>
    <row r="147" spans="1:24" ht="18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</row>
    <row r="148" spans="1:24" ht="18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</row>
    <row r="149" spans="1:24" ht="18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</row>
    <row r="150" spans="1:24" ht="18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</row>
    <row r="151" spans="1:24" ht="18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</row>
    <row r="152" spans="1:24" ht="18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</row>
    <row r="153" spans="1:24" ht="18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</row>
    <row r="154" spans="1:24" ht="18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</row>
    <row r="155" spans="1:24" ht="18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</row>
    <row r="156" spans="1:24" ht="18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</row>
    <row r="157" spans="1:24" ht="18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</row>
    <row r="158" spans="1:24" ht="18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</row>
    <row r="159" spans="1:24" ht="18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</row>
    <row r="160" spans="1:24" ht="18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</row>
    <row r="161" spans="1:24" ht="18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</row>
    <row r="162" spans="1:24" ht="18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</row>
    <row r="163" spans="1:24" ht="18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</row>
    <row r="164" spans="1:24" ht="18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</row>
    <row r="165" spans="1:24" ht="18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</row>
    <row r="166" spans="1:24" ht="18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</row>
    <row r="167" spans="1:24" ht="18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</row>
    <row r="168" spans="1:24" ht="18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</row>
    <row r="169" spans="1:24" ht="18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</row>
    <row r="170" spans="1:24" ht="18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</row>
    <row r="171" spans="1:24" ht="18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</row>
    <row r="172" spans="1:24" ht="18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</row>
    <row r="173" spans="1:24" ht="18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</row>
    <row r="174" spans="1:24" ht="18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</row>
    <row r="175" spans="1:24" ht="18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</row>
    <row r="176" spans="1:24" ht="18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</row>
    <row r="177" spans="1:24" ht="18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</row>
    <row r="178" spans="1:24" ht="18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</row>
    <row r="179" spans="1:24" ht="18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</row>
    <row r="180" spans="1:24" ht="18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</row>
    <row r="181" spans="1:24" ht="18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</row>
    <row r="182" spans="1:24" ht="18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</row>
    <row r="183" spans="1:24" ht="18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</row>
    <row r="184" spans="1:24" ht="18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</row>
    <row r="185" spans="1:24" ht="18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</row>
    <row r="186" spans="1:24" ht="18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</row>
    <row r="187" spans="1:24" ht="18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</row>
    <row r="188" spans="1:24" ht="18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</row>
    <row r="189" spans="1:24" ht="18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</row>
    <row r="190" spans="1:24" ht="18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</row>
    <row r="191" spans="1:24" ht="18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</row>
    <row r="192" spans="1:24" ht="18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</row>
    <row r="193" spans="1:24" ht="18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</row>
    <row r="194" spans="1:24" ht="18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</row>
    <row r="195" spans="1:24" ht="18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</row>
    <row r="196" spans="1:24" ht="18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</row>
    <row r="197" spans="1:24" ht="18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</row>
    <row r="198" spans="1:24" ht="18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</row>
    <row r="199" spans="1:24" ht="18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</row>
    <row r="200" spans="1:24" ht="18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</row>
    <row r="201" spans="1:24" ht="18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</row>
    <row r="202" spans="1:24" ht="18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</row>
    <row r="203" spans="1:24" ht="18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</row>
    <row r="204" spans="1:24" ht="18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</row>
    <row r="205" spans="1:24" ht="18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</row>
    <row r="206" spans="1:24" ht="18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</row>
    <row r="207" spans="1:24" ht="18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</row>
    <row r="208" spans="1:24" ht="18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</row>
    <row r="209" spans="1:24" ht="18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</row>
    <row r="210" spans="1:24" ht="18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</row>
    <row r="211" spans="1:24" ht="18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</row>
    <row r="212" spans="1:24" ht="18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</row>
    <row r="213" spans="1:24" ht="18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</row>
    <row r="214" spans="1:24" ht="18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</row>
    <row r="215" spans="1:24" ht="18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</row>
    <row r="216" spans="1:24" ht="18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</row>
    <row r="217" spans="1:24" ht="18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</row>
    <row r="218" spans="1:24" ht="18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</row>
    <row r="219" spans="1:24" ht="18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</row>
    <row r="220" spans="1:24" ht="18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</row>
    <row r="221" spans="1:24" ht="18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</row>
    <row r="222" spans="1:24" ht="18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</row>
    <row r="223" spans="1:24" ht="18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</row>
    <row r="224" spans="1:24" ht="18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</row>
    <row r="225" spans="1:24" ht="18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</row>
    <row r="226" spans="1:24" ht="18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</row>
    <row r="227" spans="1:24" ht="18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</row>
    <row r="228" spans="1:24" ht="18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</row>
    <row r="229" spans="1:24" ht="18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</row>
    <row r="230" spans="1:24" ht="18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</row>
    <row r="231" spans="1:24" ht="18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</row>
    <row r="232" spans="1:24" ht="18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</row>
    <row r="233" spans="1:24" ht="18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</row>
    <row r="234" spans="1:24" ht="18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</row>
    <row r="235" spans="1:24" ht="18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</row>
    <row r="236" spans="1:24" ht="18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</row>
    <row r="237" spans="1:24" ht="18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</row>
    <row r="238" spans="1:24" ht="18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</row>
    <row r="239" spans="1:24" ht="18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</row>
    <row r="240" spans="1:24" ht="18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</row>
    <row r="241" spans="1:24" ht="18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</row>
    <row r="242" spans="1:24" ht="18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</row>
    <row r="243" spans="1:24" ht="18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</row>
    <row r="244" spans="1:24" ht="18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</row>
    <row r="245" spans="1:24" ht="18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</row>
    <row r="246" spans="1:24" ht="18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</row>
    <row r="247" spans="1:24" ht="18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</row>
    <row r="248" spans="1:24" ht="18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</row>
    <row r="249" spans="1:24" ht="18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</row>
    <row r="250" spans="1:24" ht="18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</row>
    <row r="251" spans="1:24" ht="18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</row>
    <row r="252" spans="1:24" ht="18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</row>
    <row r="253" spans="1:24" ht="18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</row>
    <row r="254" spans="1:24" ht="18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</row>
    <row r="255" spans="1:24" ht="18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</row>
    <row r="256" spans="1:24" ht="18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</row>
    <row r="257" spans="1:24" ht="18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</row>
    <row r="258" spans="1:24" ht="18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</row>
    <row r="259" spans="1:24" ht="18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</row>
    <row r="260" spans="1:24" ht="18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</row>
    <row r="261" spans="1:24" ht="18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</row>
    <row r="262" spans="1:24" ht="18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</row>
    <row r="263" spans="1:24" ht="18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</row>
    <row r="264" spans="1:24" ht="18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</row>
    <row r="265" spans="1:24" ht="18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</row>
    <row r="266" spans="1:24" ht="18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</row>
    <row r="267" spans="1:24" ht="18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</row>
    <row r="268" spans="1:24" ht="18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</row>
    <row r="269" spans="1:24" ht="18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</row>
    <row r="270" spans="1:24" ht="18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</row>
    <row r="271" spans="1:24" ht="18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</row>
    <row r="272" spans="1:24" ht="18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</row>
    <row r="273" spans="1:24" ht="18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</row>
    <row r="274" spans="1:24" ht="18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</row>
    <row r="275" spans="1:24" ht="18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</row>
    <row r="276" spans="1:24" ht="18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</row>
    <row r="277" spans="1:24" ht="18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</row>
    <row r="278" spans="1:24" ht="18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</row>
    <row r="279" spans="1:24" ht="18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</row>
    <row r="280" spans="1:24" ht="18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</row>
    <row r="281" spans="1:24" ht="18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</row>
    <row r="282" spans="1:24" ht="18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</row>
    <row r="283" spans="1:24" ht="18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</row>
    <row r="284" spans="1:24" ht="18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</row>
    <row r="285" spans="1:24" ht="18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</row>
    <row r="286" spans="1:24" ht="18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</row>
    <row r="287" spans="1:24" ht="18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</row>
    <row r="288" spans="1:24" ht="18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</row>
    <row r="289" spans="1:24" ht="18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</row>
    <row r="290" spans="1:24" ht="18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</row>
    <row r="291" spans="1:24" ht="18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</row>
    <row r="292" spans="1:24" ht="18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</row>
    <row r="293" spans="1:24" ht="18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</row>
    <row r="294" spans="1:24" ht="18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</row>
    <row r="295" spans="1:24" ht="18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</row>
    <row r="296" spans="1:24" ht="18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</row>
  </sheetData>
  <sheetProtection/>
  <mergeCells count="73">
    <mergeCell ref="A7:D7"/>
    <mergeCell ref="G7:P7"/>
    <mergeCell ref="A8:D8"/>
    <mergeCell ref="F8:N8"/>
    <mergeCell ref="A1:P1"/>
    <mergeCell ref="C3:N3"/>
    <mergeCell ref="A4:P4"/>
    <mergeCell ref="A6:P6"/>
    <mergeCell ref="K11:M11"/>
    <mergeCell ref="N11:P11"/>
    <mergeCell ref="A9:D9"/>
    <mergeCell ref="A11:A12"/>
    <mergeCell ref="B11:D12"/>
    <mergeCell ref="E11:F12"/>
    <mergeCell ref="B13:D13"/>
    <mergeCell ref="E13:F13"/>
    <mergeCell ref="B14:D14"/>
    <mergeCell ref="E14:F14"/>
    <mergeCell ref="G11:G12"/>
    <mergeCell ref="H11:J11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B49:D50"/>
    <mergeCell ref="B37:F37"/>
    <mergeCell ref="I37:K37"/>
    <mergeCell ref="B35:D35"/>
    <mergeCell ref="E35:F35"/>
    <mergeCell ref="B36:D36"/>
    <mergeCell ref="E36:F36"/>
    <mergeCell ref="O37:P37"/>
    <mergeCell ref="E39:G39"/>
    <mergeCell ref="L39:M39"/>
    <mergeCell ref="E40:G40"/>
    <mergeCell ref="L40:M40"/>
    <mergeCell ref="B42:D42"/>
  </mergeCells>
  <printOptions/>
  <pageMargins left="0.25" right="0.25" top="0.75" bottom="0.75" header="0.3" footer="0.3"/>
  <pageSetup fitToHeight="0" fitToWidth="1" horizontalDpi="600" verticalDpi="600" orientation="landscape" paperSize="9" scale="73" r:id="rId1"/>
  <rowBreaks count="3" manualBreakCount="3">
    <brk id="20" max="15" man="1"/>
    <brk id="27" max="15" man="1"/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2"/>
  <sheetViews>
    <sheetView view="pageBreakPreview" zoomScale="85" zoomScaleSheetLayoutView="85" zoomScalePageLayoutView="0" workbookViewId="0" topLeftCell="A19">
      <selection activeCell="O21" sqref="O21"/>
    </sheetView>
  </sheetViews>
  <sheetFormatPr defaultColWidth="9.140625" defaultRowHeight="12.75"/>
  <cols>
    <col min="1" max="1" width="7.8515625" style="9" customWidth="1"/>
    <col min="2" max="2" width="41.28125" style="9" customWidth="1"/>
    <col min="3" max="3" width="11.00390625" style="9" customWidth="1"/>
    <col min="4" max="4" width="23.7109375" style="9" customWidth="1"/>
    <col min="5" max="5" width="14.57421875" style="9" customWidth="1"/>
    <col min="6" max="6" width="14.421875" style="9" customWidth="1"/>
    <col min="7" max="7" width="12.7109375" style="9" customWidth="1"/>
    <col min="8" max="8" width="13.8515625" style="9" customWidth="1"/>
    <col min="9" max="9" width="15.8515625" style="9" customWidth="1"/>
    <col min="10" max="11" width="12.00390625" style="9" customWidth="1"/>
    <col min="12" max="12" width="14.8515625" style="9" customWidth="1"/>
    <col min="13" max="13" width="11.28125" style="9" customWidth="1"/>
    <col min="14" max="16384" width="9.140625" style="9" customWidth="1"/>
  </cols>
  <sheetData>
    <row r="1" spans="1:13" ht="34.5" customHeight="1">
      <c r="A1" s="244" t="s">
        <v>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3" spans="1:13" ht="18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18">
      <c r="A4" s="24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ht="10.5" customHeight="1"/>
    <row r="6" spans="1:13" ht="24.75" customHeight="1">
      <c r="A6" s="246" t="s">
        <v>160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8" spans="1:13" ht="39.75" customHeight="1">
      <c r="A8" s="242">
        <v>1001170</v>
      </c>
      <c r="B8" s="242"/>
      <c r="C8" s="242"/>
      <c r="D8" s="242"/>
      <c r="F8" s="243" t="s">
        <v>315</v>
      </c>
      <c r="G8" s="243"/>
      <c r="H8" s="243"/>
      <c r="I8" s="243"/>
      <c r="J8" s="243"/>
      <c r="K8" s="243"/>
      <c r="L8" s="243"/>
      <c r="M8" s="243"/>
    </row>
    <row r="9" spans="1:13" ht="18">
      <c r="A9" s="246" t="s">
        <v>314</v>
      </c>
      <c r="B9" s="246"/>
      <c r="C9" s="246"/>
      <c r="D9" s="246"/>
      <c r="F9" s="246" t="s">
        <v>313</v>
      </c>
      <c r="G9" s="246"/>
      <c r="H9" s="246"/>
      <c r="I9" s="246"/>
      <c r="J9" s="246"/>
      <c r="K9" s="246"/>
      <c r="L9" s="246"/>
      <c r="M9" s="246"/>
    </row>
    <row r="11" spans="1:13" ht="57.75" customHeight="1">
      <c r="A11" s="241" t="s">
        <v>312</v>
      </c>
      <c r="B11" s="241" t="s">
        <v>311</v>
      </c>
      <c r="C11" s="241" t="s">
        <v>310</v>
      </c>
      <c r="D11" s="241" t="s">
        <v>309</v>
      </c>
      <c r="E11" s="241" t="s">
        <v>308</v>
      </c>
      <c r="F11" s="241"/>
      <c r="G11" s="241"/>
      <c r="H11" s="241" t="s">
        <v>307</v>
      </c>
      <c r="I11" s="241"/>
      <c r="J11" s="241"/>
      <c r="K11" s="241" t="s">
        <v>306</v>
      </c>
      <c r="L11" s="241"/>
      <c r="M11" s="241"/>
    </row>
    <row r="12" spans="1:13" ht="36">
      <c r="A12" s="241"/>
      <c r="B12" s="241"/>
      <c r="C12" s="241"/>
      <c r="D12" s="241"/>
      <c r="E12" s="17" t="s">
        <v>305</v>
      </c>
      <c r="F12" s="17" t="s">
        <v>304</v>
      </c>
      <c r="G12" s="17" t="s">
        <v>303</v>
      </c>
      <c r="H12" s="17" t="s">
        <v>305</v>
      </c>
      <c r="I12" s="17" t="s">
        <v>304</v>
      </c>
      <c r="J12" s="17" t="s">
        <v>303</v>
      </c>
      <c r="K12" s="17" t="s">
        <v>305</v>
      </c>
      <c r="L12" s="17" t="s">
        <v>304</v>
      </c>
      <c r="M12" s="17" t="s">
        <v>303</v>
      </c>
    </row>
    <row r="13" spans="1:13" ht="18">
      <c r="A13" s="91" t="s">
        <v>973</v>
      </c>
      <c r="B13" s="92" t="s">
        <v>302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8">
      <c r="A14" s="16">
        <v>1</v>
      </c>
      <c r="B14" s="58" t="s">
        <v>301</v>
      </c>
      <c r="C14" s="16" t="s">
        <v>299</v>
      </c>
      <c r="D14" s="17" t="s">
        <v>298</v>
      </c>
      <c r="E14" s="15">
        <v>1</v>
      </c>
      <c r="F14" s="15"/>
      <c r="G14" s="15">
        <f>E14+F14</f>
        <v>1</v>
      </c>
      <c r="H14" s="15">
        <v>1</v>
      </c>
      <c r="I14" s="15"/>
      <c r="J14" s="15">
        <f>H14+I14</f>
        <v>1</v>
      </c>
      <c r="K14" s="15"/>
      <c r="L14" s="15"/>
      <c r="M14" s="15"/>
    </row>
    <row r="15" spans="1:13" ht="18">
      <c r="A15" s="16">
        <v>2</v>
      </c>
      <c r="B15" s="58" t="s">
        <v>300</v>
      </c>
      <c r="C15" s="16" t="s">
        <v>299</v>
      </c>
      <c r="D15" s="17" t="s">
        <v>298</v>
      </c>
      <c r="E15" s="15">
        <v>34</v>
      </c>
      <c r="F15" s="15"/>
      <c r="G15" s="15">
        <f>E15+F15</f>
        <v>34</v>
      </c>
      <c r="H15" s="15">
        <v>25</v>
      </c>
      <c r="I15" s="15"/>
      <c r="J15" s="15">
        <f>H15+I15</f>
        <v>25</v>
      </c>
      <c r="K15" s="15">
        <f>H15-E15</f>
        <v>-9</v>
      </c>
      <c r="L15" s="15"/>
      <c r="M15" s="15">
        <f>K15+L15</f>
        <v>-9</v>
      </c>
    </row>
    <row r="16" spans="1:13" ht="18">
      <c r="A16" s="91" t="s">
        <v>32</v>
      </c>
      <c r="B16" s="92" t="s">
        <v>297</v>
      </c>
      <c r="C16" s="16"/>
      <c r="D16" s="16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54">
      <c r="A17" s="16">
        <v>1</v>
      </c>
      <c r="B17" s="58" t="s">
        <v>296</v>
      </c>
      <c r="C17" s="16" t="s">
        <v>3</v>
      </c>
      <c r="D17" s="17" t="s">
        <v>295</v>
      </c>
      <c r="E17" s="15">
        <v>4</v>
      </c>
      <c r="F17" s="15"/>
      <c r="G17" s="15">
        <f>E17+F17</f>
        <v>4</v>
      </c>
      <c r="H17" s="15">
        <v>4</v>
      </c>
      <c r="I17" s="15"/>
      <c r="J17" s="15">
        <f>H17+I17</f>
        <v>4</v>
      </c>
      <c r="K17" s="15"/>
      <c r="L17" s="15"/>
      <c r="M17" s="15"/>
    </row>
    <row r="18" spans="1:13" ht="72">
      <c r="A18" s="16">
        <v>2</v>
      </c>
      <c r="B18" s="58" t="s">
        <v>294</v>
      </c>
      <c r="C18" s="16" t="s">
        <v>3</v>
      </c>
      <c r="D18" s="17" t="s">
        <v>293</v>
      </c>
      <c r="E18" s="15">
        <v>85</v>
      </c>
      <c r="F18" s="15"/>
      <c r="G18" s="15">
        <f>E18+F18</f>
        <v>85</v>
      </c>
      <c r="H18" s="15">
        <v>110</v>
      </c>
      <c r="I18" s="15"/>
      <c r="J18" s="15">
        <f>H18+I18</f>
        <v>110</v>
      </c>
      <c r="K18" s="15">
        <f>H18-E18</f>
        <v>25</v>
      </c>
      <c r="L18" s="15"/>
      <c r="M18" s="15">
        <f>K18+L18</f>
        <v>25</v>
      </c>
    </row>
    <row r="19" spans="1:13" ht="36">
      <c r="A19" s="16">
        <v>3</v>
      </c>
      <c r="B19" s="58" t="s">
        <v>292</v>
      </c>
      <c r="C19" s="16" t="s">
        <v>3</v>
      </c>
      <c r="D19" s="17" t="s">
        <v>289</v>
      </c>
      <c r="E19" s="15">
        <v>2</v>
      </c>
      <c r="F19" s="15"/>
      <c r="G19" s="15">
        <f>E19+F19</f>
        <v>2</v>
      </c>
      <c r="H19" s="15">
        <v>8</v>
      </c>
      <c r="I19" s="15"/>
      <c r="J19" s="15">
        <f>H19+I19</f>
        <v>8</v>
      </c>
      <c r="K19" s="15">
        <f>H19-E19</f>
        <v>6</v>
      </c>
      <c r="L19" s="15"/>
      <c r="M19" s="15">
        <f>K19+L19</f>
        <v>6</v>
      </c>
    </row>
    <row r="20" spans="1:13" ht="36">
      <c r="A20" s="16">
        <v>4</v>
      </c>
      <c r="B20" s="58" t="s">
        <v>291</v>
      </c>
      <c r="C20" s="16" t="s">
        <v>3</v>
      </c>
      <c r="D20" s="17" t="s">
        <v>289</v>
      </c>
      <c r="E20" s="15">
        <v>25</v>
      </c>
      <c r="F20" s="15"/>
      <c r="G20" s="15">
        <f>E20+F20</f>
        <v>25</v>
      </c>
      <c r="H20" s="15">
        <v>25</v>
      </c>
      <c r="I20" s="15"/>
      <c r="J20" s="15">
        <f>H20+I20</f>
        <v>25</v>
      </c>
      <c r="K20" s="15"/>
      <c r="L20" s="15"/>
      <c r="M20" s="15"/>
    </row>
    <row r="21" spans="1:13" ht="36">
      <c r="A21" s="16">
        <v>5</v>
      </c>
      <c r="B21" s="58" t="s">
        <v>290</v>
      </c>
      <c r="C21" s="16" t="s">
        <v>3</v>
      </c>
      <c r="D21" s="17" t="s">
        <v>289</v>
      </c>
      <c r="E21" s="15">
        <v>35</v>
      </c>
      <c r="F21" s="15"/>
      <c r="G21" s="15">
        <f>E21+F21</f>
        <v>35</v>
      </c>
      <c r="H21" s="15">
        <v>35</v>
      </c>
      <c r="I21" s="15"/>
      <c r="J21" s="15">
        <f>H21+I21</f>
        <v>35</v>
      </c>
      <c r="K21" s="15"/>
      <c r="L21" s="15"/>
      <c r="M21" s="15"/>
    </row>
    <row r="22" spans="1:13" ht="18">
      <c r="A22" s="91" t="s">
        <v>37</v>
      </c>
      <c r="B22" s="92" t="s">
        <v>288</v>
      </c>
      <c r="C22" s="16"/>
      <c r="D22" s="16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36">
      <c r="A23" s="16">
        <v>1</v>
      </c>
      <c r="B23" s="58" t="s">
        <v>287</v>
      </c>
      <c r="C23" s="16" t="s">
        <v>4</v>
      </c>
      <c r="D23" s="17" t="s">
        <v>286</v>
      </c>
      <c r="E23" s="15">
        <v>21.9</v>
      </c>
      <c r="F23" s="15"/>
      <c r="G23" s="15"/>
      <c r="H23" s="15">
        <v>21.9</v>
      </c>
      <c r="I23" s="15"/>
      <c r="J23" s="15"/>
      <c r="K23" s="15"/>
      <c r="L23" s="15"/>
      <c r="M23" s="15"/>
    </row>
    <row r="24" spans="1:13" ht="54">
      <c r="A24" s="16">
        <v>2</v>
      </c>
      <c r="B24" s="58" t="s">
        <v>285</v>
      </c>
      <c r="C24" s="16" t="s">
        <v>6</v>
      </c>
      <c r="D24" s="17" t="s">
        <v>284</v>
      </c>
      <c r="E24" s="15">
        <v>53.1</v>
      </c>
      <c r="F24" s="15"/>
      <c r="G24" s="15"/>
      <c r="H24" s="15">
        <v>53.1</v>
      </c>
      <c r="I24" s="15"/>
      <c r="J24" s="15"/>
      <c r="K24" s="15"/>
      <c r="L24" s="15"/>
      <c r="M24" s="15"/>
    </row>
    <row r="25" spans="1:13" ht="72">
      <c r="A25" s="16">
        <v>3</v>
      </c>
      <c r="B25" s="58" t="s">
        <v>283</v>
      </c>
      <c r="C25" s="16" t="s">
        <v>6</v>
      </c>
      <c r="D25" s="16" t="s">
        <v>281</v>
      </c>
      <c r="E25" s="15">
        <v>18642</v>
      </c>
      <c r="F25" s="15"/>
      <c r="G25" s="15"/>
      <c r="H25" s="15">
        <v>18642</v>
      </c>
      <c r="I25" s="15"/>
      <c r="J25" s="15"/>
      <c r="K25" s="15"/>
      <c r="L25" s="15"/>
      <c r="M25" s="15"/>
    </row>
    <row r="26" spans="1:13" ht="54">
      <c r="A26" s="16">
        <v>4</v>
      </c>
      <c r="B26" s="58" t="s">
        <v>282</v>
      </c>
      <c r="C26" s="16" t="s">
        <v>6</v>
      </c>
      <c r="D26" s="16" t="s">
        <v>281</v>
      </c>
      <c r="E26" s="15">
        <v>7488</v>
      </c>
      <c r="F26" s="15"/>
      <c r="G26" s="15"/>
      <c r="H26" s="15">
        <v>9938</v>
      </c>
      <c r="I26" s="15"/>
      <c r="J26" s="15"/>
      <c r="K26" s="15">
        <f>H26-E26</f>
        <v>2450</v>
      </c>
      <c r="L26" s="15"/>
      <c r="M26" s="15"/>
    </row>
    <row r="27" spans="1:13" ht="18">
      <c r="A27" s="91" t="s">
        <v>41</v>
      </c>
      <c r="B27" s="92" t="s">
        <v>7</v>
      </c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72">
      <c r="A28" s="16">
        <v>1</v>
      </c>
      <c r="B28" s="58" t="s">
        <v>280</v>
      </c>
      <c r="C28" s="16" t="s">
        <v>8</v>
      </c>
      <c r="D28" s="17" t="s">
        <v>279</v>
      </c>
      <c r="E28" s="15">
        <v>100</v>
      </c>
      <c r="F28" s="15"/>
      <c r="G28" s="15"/>
      <c r="H28" s="15">
        <v>100</v>
      </c>
      <c r="I28" s="15"/>
      <c r="J28" s="15"/>
      <c r="K28" s="15"/>
      <c r="L28" s="15"/>
      <c r="M28" s="15"/>
    </row>
    <row r="29" spans="1:13" ht="18">
      <c r="A29" s="14"/>
      <c r="B29" s="13"/>
      <c r="C29" s="10"/>
      <c r="D29" s="12"/>
      <c r="E29" s="10"/>
      <c r="F29" s="10"/>
      <c r="G29" s="10"/>
      <c r="H29" s="10"/>
      <c r="I29" s="10"/>
      <c r="J29" s="10"/>
      <c r="K29" s="10"/>
      <c r="L29" s="10"/>
      <c r="M29" s="10"/>
    </row>
    <row r="31" spans="1:13" ht="18">
      <c r="A31" s="11" t="s">
        <v>278</v>
      </c>
      <c r="E31" s="242"/>
      <c r="F31" s="242"/>
      <c r="G31" s="242"/>
      <c r="J31" s="10"/>
      <c r="K31" s="10"/>
      <c r="L31" s="247" t="s">
        <v>316</v>
      </c>
      <c r="M31" s="247"/>
    </row>
    <row r="32" spans="5:13" ht="18">
      <c r="E32" s="248" t="s">
        <v>277</v>
      </c>
      <c r="F32" s="248"/>
      <c r="G32" s="248"/>
      <c r="J32" s="10"/>
      <c r="K32" s="10"/>
      <c r="L32" s="248" t="s">
        <v>276</v>
      </c>
      <c r="M32" s="248"/>
    </row>
  </sheetData>
  <sheetProtection/>
  <mergeCells count="19">
    <mergeCell ref="E31:G31"/>
    <mergeCell ref="L31:M31"/>
    <mergeCell ref="E32:G32"/>
    <mergeCell ref="L32:M32"/>
    <mergeCell ref="A9:D9"/>
    <mergeCell ref="F9:M9"/>
    <mergeCell ref="A11:A12"/>
    <mergeCell ref="B11:B12"/>
    <mergeCell ref="C11:C12"/>
    <mergeCell ref="D11:D12"/>
    <mergeCell ref="E11:G11"/>
    <mergeCell ref="H11:J11"/>
    <mergeCell ref="K11:M11"/>
    <mergeCell ref="A8:D8"/>
    <mergeCell ref="F8:M8"/>
    <mergeCell ref="A1:M1"/>
    <mergeCell ref="A3:M3"/>
    <mergeCell ref="A4:M4"/>
    <mergeCell ref="A6:M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2"/>
  <sheetViews>
    <sheetView tabSelected="1" zoomScalePageLayoutView="0" workbookViewId="0" topLeftCell="A1">
      <selection activeCell="G31" sqref="G31:H31"/>
    </sheetView>
  </sheetViews>
  <sheetFormatPr defaultColWidth="11.421875" defaultRowHeight="12.75"/>
  <cols>
    <col min="1" max="1" width="4.7109375" style="1" customWidth="1"/>
    <col min="2" max="2" width="38.8515625" style="2" customWidth="1"/>
    <col min="3" max="3" width="11.421875" style="1" customWidth="1"/>
    <col min="4" max="4" width="30.28125" style="1" customWidth="1"/>
    <col min="5" max="5" width="11.421875" style="1" customWidth="1"/>
    <col min="6" max="6" width="14.140625" style="1" customWidth="1"/>
    <col min="7" max="7" width="10.421875" style="1" customWidth="1"/>
    <col min="8" max="8" width="11.421875" style="1" customWidth="1"/>
    <col min="9" max="9" width="14.57421875" style="1" customWidth="1"/>
    <col min="10" max="10" width="10.57421875" style="1" customWidth="1"/>
    <col min="11" max="11" width="11.421875" style="1" customWidth="1"/>
    <col min="12" max="12" width="14.7109375" style="1" customWidth="1"/>
    <col min="13" max="13" width="10.7109375" style="1" customWidth="1"/>
    <col min="14" max="16384" width="11.421875" style="1" customWidth="1"/>
  </cols>
  <sheetData>
    <row r="1" spans="1:13" ht="15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3" spans="1:13" ht="15.75">
      <c r="A3" s="250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">
      <c r="A4" s="251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6" spans="1:13" ht="15">
      <c r="A6" s="251" t="s">
        <v>160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9" ht="30.75" customHeight="1">
      <c r="A7" s="251">
        <v>1002010</v>
      </c>
      <c r="B7" s="251"/>
      <c r="C7" s="251" t="s">
        <v>15</v>
      </c>
      <c r="D7" s="251"/>
      <c r="E7" s="251"/>
      <c r="F7" s="251"/>
      <c r="G7" s="251"/>
      <c r="H7" s="251"/>
      <c r="I7" s="251"/>
    </row>
    <row r="8" spans="1:13" ht="15.75" customHeight="1">
      <c r="A8" s="252" t="s">
        <v>16</v>
      </c>
      <c r="B8" s="252"/>
      <c r="C8" s="2"/>
      <c r="D8" s="3"/>
      <c r="E8" s="3" t="s">
        <v>17</v>
      </c>
      <c r="F8" s="3"/>
      <c r="G8" s="3"/>
      <c r="H8" s="3"/>
      <c r="I8" s="3"/>
      <c r="J8" s="3"/>
      <c r="K8" s="3"/>
      <c r="L8" s="3"/>
      <c r="M8" s="3"/>
    </row>
    <row r="9" spans="1:13" ht="15">
      <c r="A9" s="251" t="s">
        <v>18</v>
      </c>
      <c r="B9" s="251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13" ht="33.75" customHeight="1">
      <c r="A11" s="253" t="s">
        <v>19</v>
      </c>
      <c r="B11" s="253" t="s">
        <v>20</v>
      </c>
      <c r="C11" s="253" t="s">
        <v>21</v>
      </c>
      <c r="D11" s="253" t="s">
        <v>22</v>
      </c>
      <c r="E11" s="253" t="s">
        <v>23</v>
      </c>
      <c r="F11" s="253"/>
      <c r="G11" s="253"/>
      <c r="H11" s="254" t="s">
        <v>24</v>
      </c>
      <c r="I11" s="254"/>
      <c r="J11" s="254"/>
      <c r="K11" s="254" t="s">
        <v>25</v>
      </c>
      <c r="L11" s="254"/>
      <c r="M11" s="254"/>
    </row>
    <row r="12" spans="1:13" ht="34.5" customHeight="1">
      <c r="A12" s="253"/>
      <c r="B12" s="253"/>
      <c r="C12" s="253"/>
      <c r="D12" s="253"/>
      <c r="E12" s="93" t="s">
        <v>26</v>
      </c>
      <c r="F12" s="93" t="s">
        <v>27</v>
      </c>
      <c r="G12" s="93" t="s">
        <v>28</v>
      </c>
      <c r="H12" s="93" t="s">
        <v>26</v>
      </c>
      <c r="I12" s="93" t="s">
        <v>27</v>
      </c>
      <c r="J12" s="93" t="s">
        <v>28</v>
      </c>
      <c r="K12" s="93" t="s">
        <v>26</v>
      </c>
      <c r="L12" s="93" t="s">
        <v>27</v>
      </c>
      <c r="M12" s="93" t="s">
        <v>28</v>
      </c>
    </row>
    <row r="13" spans="1:13" ht="18">
      <c r="A13" s="94" t="s">
        <v>29</v>
      </c>
      <c r="B13" s="95" t="s">
        <v>2</v>
      </c>
      <c r="C13" s="96"/>
      <c r="D13" s="93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36">
      <c r="A14" s="96" t="s">
        <v>29</v>
      </c>
      <c r="B14" s="97" t="s">
        <v>30</v>
      </c>
      <c r="C14" s="96" t="s">
        <v>3</v>
      </c>
      <c r="D14" s="93" t="s">
        <v>31</v>
      </c>
      <c r="E14" s="96">
        <v>16</v>
      </c>
      <c r="F14" s="96"/>
      <c r="G14" s="96">
        <f aca="true" t="shared" si="0" ref="G14:G28">E14+F14</f>
        <v>16</v>
      </c>
      <c r="H14" s="96">
        <v>16</v>
      </c>
      <c r="I14" s="96"/>
      <c r="J14" s="96">
        <f aca="true" t="shared" si="1" ref="J14:J28">H14+I14</f>
        <v>16</v>
      </c>
      <c r="K14" s="96"/>
      <c r="L14" s="96"/>
      <c r="M14" s="96"/>
    </row>
    <row r="15" spans="1:13" s="7" customFormat="1" ht="36">
      <c r="A15" s="96" t="s">
        <v>32</v>
      </c>
      <c r="B15" s="97" t="s">
        <v>33</v>
      </c>
      <c r="C15" s="96" t="s">
        <v>34</v>
      </c>
      <c r="D15" s="93" t="s">
        <v>161</v>
      </c>
      <c r="E15" s="96">
        <v>409</v>
      </c>
      <c r="F15" s="96"/>
      <c r="G15" s="96">
        <v>409</v>
      </c>
      <c r="H15" s="96">
        <v>409</v>
      </c>
      <c r="I15" s="96"/>
      <c r="J15" s="96">
        <v>409</v>
      </c>
      <c r="K15" s="96"/>
      <c r="L15" s="96"/>
      <c r="M15" s="96"/>
    </row>
    <row r="16" spans="1:13" s="7" customFormat="1" ht="36">
      <c r="A16" s="96" t="s">
        <v>37</v>
      </c>
      <c r="B16" s="97" t="s">
        <v>49</v>
      </c>
      <c r="C16" s="96" t="s">
        <v>34</v>
      </c>
      <c r="D16" s="93" t="s">
        <v>161</v>
      </c>
      <c r="E16" s="96">
        <v>88</v>
      </c>
      <c r="F16" s="96"/>
      <c r="G16" s="96">
        <v>88</v>
      </c>
      <c r="H16" s="96">
        <v>88</v>
      </c>
      <c r="I16" s="96"/>
      <c r="J16" s="96">
        <v>88</v>
      </c>
      <c r="K16" s="96"/>
      <c r="L16" s="96"/>
      <c r="M16" s="96"/>
    </row>
    <row r="17" spans="1:13" ht="36">
      <c r="A17" s="96" t="s">
        <v>41</v>
      </c>
      <c r="B17" s="96" t="s">
        <v>162</v>
      </c>
      <c r="C17" s="96" t="s">
        <v>3</v>
      </c>
      <c r="D17" s="93" t="s">
        <v>163</v>
      </c>
      <c r="E17" s="96">
        <v>1600</v>
      </c>
      <c r="F17" s="96"/>
      <c r="G17" s="96">
        <f t="shared" si="0"/>
        <v>1600</v>
      </c>
      <c r="H17" s="96">
        <v>1512</v>
      </c>
      <c r="I17" s="96"/>
      <c r="J17" s="96">
        <f t="shared" si="1"/>
        <v>1512</v>
      </c>
      <c r="K17" s="96">
        <f aca="true" t="shared" si="2" ref="K17:K25">H17-E17</f>
        <v>-88</v>
      </c>
      <c r="L17" s="96"/>
      <c r="M17" s="96">
        <f aca="true" t="shared" si="3" ref="M17:M25">K17+L17</f>
        <v>-88</v>
      </c>
    </row>
    <row r="18" spans="1:13" ht="18">
      <c r="A18" s="94" t="s">
        <v>32</v>
      </c>
      <c r="B18" s="95" t="s">
        <v>5</v>
      </c>
      <c r="C18" s="96"/>
      <c r="D18" s="93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72">
      <c r="A19" s="96" t="s">
        <v>29</v>
      </c>
      <c r="B19" s="97" t="s">
        <v>35</v>
      </c>
      <c r="C19" s="96" t="s">
        <v>9</v>
      </c>
      <c r="D19" s="93" t="s">
        <v>36</v>
      </c>
      <c r="E19" s="96">
        <v>7</v>
      </c>
      <c r="F19" s="96"/>
      <c r="G19" s="96">
        <f t="shared" si="0"/>
        <v>7</v>
      </c>
      <c r="H19" s="96">
        <v>14</v>
      </c>
      <c r="I19" s="96"/>
      <c r="J19" s="96">
        <f t="shared" si="1"/>
        <v>14</v>
      </c>
      <c r="K19" s="96">
        <v>7</v>
      </c>
      <c r="L19" s="96"/>
      <c r="M19" s="96">
        <v>7</v>
      </c>
    </row>
    <row r="20" spans="1:13" ht="54">
      <c r="A20" s="96" t="s">
        <v>32</v>
      </c>
      <c r="B20" s="97" t="s">
        <v>12</v>
      </c>
      <c r="C20" s="96" t="s">
        <v>9</v>
      </c>
      <c r="D20" s="93" t="s">
        <v>164</v>
      </c>
      <c r="E20" s="96">
        <v>2800</v>
      </c>
      <c r="F20" s="96"/>
      <c r="G20" s="96">
        <f t="shared" si="0"/>
        <v>2800</v>
      </c>
      <c r="H20" s="96">
        <v>2049</v>
      </c>
      <c r="I20" s="96"/>
      <c r="J20" s="96">
        <f t="shared" si="1"/>
        <v>2049</v>
      </c>
      <c r="K20" s="96">
        <f t="shared" si="2"/>
        <v>-751</v>
      </c>
      <c r="L20" s="96"/>
      <c r="M20" s="96">
        <f t="shared" si="3"/>
        <v>-751</v>
      </c>
    </row>
    <row r="21" spans="1:13" ht="18">
      <c r="A21" s="94" t="s">
        <v>37</v>
      </c>
      <c r="B21" s="95" t="s">
        <v>14</v>
      </c>
      <c r="C21" s="96"/>
      <c r="D21" s="93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72">
      <c r="A22" s="96" t="s">
        <v>29</v>
      </c>
      <c r="B22" s="97" t="s">
        <v>38</v>
      </c>
      <c r="C22" s="96" t="s">
        <v>8</v>
      </c>
      <c r="D22" s="93" t="s">
        <v>165</v>
      </c>
      <c r="E22" s="96">
        <v>1.2</v>
      </c>
      <c r="F22" s="96"/>
      <c r="G22" s="98">
        <f t="shared" si="0"/>
        <v>1.2</v>
      </c>
      <c r="H22" s="96">
        <v>1.2</v>
      </c>
      <c r="I22" s="96"/>
      <c r="J22" s="98">
        <f t="shared" si="1"/>
        <v>1.2</v>
      </c>
      <c r="K22" s="96"/>
      <c r="L22" s="96"/>
      <c r="M22" s="96"/>
    </row>
    <row r="23" spans="1:13" ht="54">
      <c r="A23" s="96" t="s">
        <v>32</v>
      </c>
      <c r="B23" s="97" t="s">
        <v>39</v>
      </c>
      <c r="C23" s="96" t="s">
        <v>6</v>
      </c>
      <c r="D23" s="93" t="s">
        <v>166</v>
      </c>
      <c r="E23" s="96">
        <v>17370.4</v>
      </c>
      <c r="F23" s="96"/>
      <c r="G23" s="98">
        <f t="shared" si="0"/>
        <v>17370.4</v>
      </c>
      <c r="H23" s="96">
        <v>17957.5</v>
      </c>
      <c r="I23" s="96"/>
      <c r="J23" s="98">
        <f t="shared" si="1"/>
        <v>17957.5</v>
      </c>
      <c r="K23" s="96">
        <f t="shared" si="2"/>
        <v>587.0999999999985</v>
      </c>
      <c r="L23" s="96"/>
      <c r="M23" s="98">
        <f t="shared" si="3"/>
        <v>587.0999999999985</v>
      </c>
    </row>
    <row r="24" spans="1:13" ht="36">
      <c r="A24" s="96" t="s">
        <v>37</v>
      </c>
      <c r="B24" s="97" t="s">
        <v>40</v>
      </c>
      <c r="C24" s="96" t="s">
        <v>6</v>
      </c>
      <c r="D24" s="93" t="s">
        <v>166</v>
      </c>
      <c r="E24" s="96">
        <v>11970.1</v>
      </c>
      <c r="F24" s="96"/>
      <c r="G24" s="98">
        <f t="shared" si="0"/>
        <v>11970.1</v>
      </c>
      <c r="H24" s="96">
        <v>11638.7</v>
      </c>
      <c r="I24" s="96"/>
      <c r="J24" s="98">
        <f t="shared" si="1"/>
        <v>11638.7</v>
      </c>
      <c r="K24" s="96">
        <f t="shared" si="2"/>
        <v>-331.39999999999964</v>
      </c>
      <c r="L24" s="96"/>
      <c r="M24" s="98">
        <f t="shared" si="3"/>
        <v>-331.39999999999964</v>
      </c>
    </row>
    <row r="25" spans="1:13" ht="36">
      <c r="A25" s="96" t="s">
        <v>41</v>
      </c>
      <c r="B25" s="97" t="s">
        <v>42</v>
      </c>
      <c r="C25" s="96" t="s">
        <v>6</v>
      </c>
      <c r="D25" s="93" t="s">
        <v>167</v>
      </c>
      <c r="E25" s="96">
        <v>208.1</v>
      </c>
      <c r="F25" s="96"/>
      <c r="G25" s="98">
        <f t="shared" si="0"/>
        <v>208.1</v>
      </c>
      <c r="H25" s="96">
        <v>343.7</v>
      </c>
      <c r="I25" s="96"/>
      <c r="J25" s="98">
        <f t="shared" si="1"/>
        <v>343.7</v>
      </c>
      <c r="K25" s="96">
        <f t="shared" si="2"/>
        <v>135.6</v>
      </c>
      <c r="L25" s="96"/>
      <c r="M25" s="98">
        <f t="shared" si="3"/>
        <v>135.6</v>
      </c>
    </row>
    <row r="26" spans="1:13" ht="18">
      <c r="A26" s="94" t="s">
        <v>41</v>
      </c>
      <c r="B26" s="95" t="s">
        <v>7</v>
      </c>
      <c r="C26" s="96"/>
      <c r="D26" s="93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36" customHeight="1">
      <c r="A27" s="96" t="s">
        <v>29</v>
      </c>
      <c r="B27" s="97" t="s">
        <v>43</v>
      </c>
      <c r="C27" s="96" t="s">
        <v>8</v>
      </c>
      <c r="D27" s="93" t="s">
        <v>165</v>
      </c>
      <c r="E27" s="96">
        <v>100</v>
      </c>
      <c r="F27" s="96"/>
      <c r="G27" s="98">
        <f t="shared" si="0"/>
        <v>100</v>
      </c>
      <c r="H27" s="96">
        <v>100</v>
      </c>
      <c r="I27" s="96"/>
      <c r="J27" s="98">
        <f t="shared" si="1"/>
        <v>100</v>
      </c>
      <c r="K27" s="96"/>
      <c r="L27" s="96"/>
      <c r="M27" s="96"/>
    </row>
    <row r="28" spans="1:13" ht="54">
      <c r="A28" s="96" t="s">
        <v>32</v>
      </c>
      <c r="B28" s="97" t="s">
        <v>44</v>
      </c>
      <c r="C28" s="96" t="s">
        <v>8</v>
      </c>
      <c r="D28" s="93" t="s">
        <v>165</v>
      </c>
      <c r="E28" s="96">
        <v>100</v>
      </c>
      <c r="F28" s="96"/>
      <c r="G28" s="98">
        <f t="shared" si="0"/>
        <v>100</v>
      </c>
      <c r="H28" s="96">
        <v>100</v>
      </c>
      <c r="I28" s="96"/>
      <c r="J28" s="98">
        <f t="shared" si="1"/>
        <v>100</v>
      </c>
      <c r="K28" s="96"/>
      <c r="L28" s="96"/>
      <c r="M28" s="96"/>
    </row>
    <row r="31" spans="1:8" ht="15">
      <c r="A31" s="249" t="s">
        <v>45</v>
      </c>
      <c r="B31" s="249"/>
      <c r="C31" s="5"/>
      <c r="D31" s="5"/>
      <c r="G31" s="255" t="s">
        <v>316</v>
      </c>
      <c r="H31" s="255"/>
    </row>
    <row r="32" spans="3:8" ht="15">
      <c r="C32" s="256" t="s">
        <v>46</v>
      </c>
      <c r="D32" s="256"/>
      <c r="G32" s="256" t="s">
        <v>47</v>
      </c>
      <c r="H32" s="256"/>
    </row>
  </sheetData>
  <sheetProtection/>
  <mergeCells count="19">
    <mergeCell ref="E11:G11"/>
    <mergeCell ref="H11:J11"/>
    <mergeCell ref="K11:M11"/>
    <mergeCell ref="A31:B31"/>
    <mergeCell ref="G31:H31"/>
    <mergeCell ref="C32:D32"/>
    <mergeCell ref="G32:H32"/>
    <mergeCell ref="A8:B8"/>
    <mergeCell ref="A9:B9"/>
    <mergeCell ref="A11:A12"/>
    <mergeCell ref="B11:B12"/>
    <mergeCell ref="C11:C12"/>
    <mergeCell ref="D11:D12"/>
    <mergeCell ref="A1:M1"/>
    <mergeCell ref="A3:M3"/>
    <mergeCell ref="A4:M4"/>
    <mergeCell ref="A6:M6"/>
    <mergeCell ref="A7:B7"/>
    <mergeCell ref="C7:I7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81"/>
  <sheetViews>
    <sheetView zoomScale="85" zoomScaleNormal="85" zoomScalePageLayoutView="0" workbookViewId="0" topLeftCell="A76">
      <selection activeCell="L80" sqref="L80:M81"/>
    </sheetView>
  </sheetViews>
  <sheetFormatPr defaultColWidth="11.421875" defaultRowHeight="12.75"/>
  <cols>
    <col min="1" max="1" width="4.7109375" style="1" customWidth="1"/>
    <col min="2" max="2" width="47.28125" style="2" customWidth="1"/>
    <col min="3" max="3" width="11.421875" style="1" customWidth="1"/>
    <col min="4" max="4" width="33.7109375" style="1" customWidth="1"/>
    <col min="5" max="5" width="11.421875" style="1" customWidth="1"/>
    <col min="6" max="6" width="14.140625" style="1" customWidth="1"/>
    <col min="7" max="7" width="10.421875" style="1" customWidth="1"/>
    <col min="8" max="8" width="11.421875" style="1" customWidth="1"/>
    <col min="9" max="9" width="14.57421875" style="1" customWidth="1"/>
    <col min="10" max="10" width="10.57421875" style="1" customWidth="1"/>
    <col min="11" max="11" width="11.421875" style="1" customWidth="1"/>
    <col min="12" max="12" width="15.00390625" style="1" customWidth="1"/>
    <col min="13" max="13" width="10.7109375" style="1" customWidth="1"/>
    <col min="14" max="16384" width="11.421875" style="1" customWidth="1"/>
  </cols>
  <sheetData>
    <row r="1" spans="1:13" ht="15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3" spans="1:13" ht="15.75">
      <c r="A3" s="250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">
      <c r="A4" s="251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6" spans="1:13" ht="15">
      <c r="A6" s="251" t="s">
        <v>160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3" ht="30.75" customHeight="1">
      <c r="A7" s="251">
        <v>1002030</v>
      </c>
      <c r="B7" s="251"/>
      <c r="C7" s="251" t="s">
        <v>48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ht="15.75" customHeight="1">
      <c r="A8" s="252" t="s">
        <v>16</v>
      </c>
      <c r="B8" s="252"/>
      <c r="C8" s="2"/>
      <c r="D8" s="6"/>
      <c r="E8" s="6" t="s">
        <v>17</v>
      </c>
      <c r="F8" s="6"/>
      <c r="G8" s="6"/>
      <c r="H8" s="6"/>
      <c r="I8" s="6"/>
      <c r="J8" s="6"/>
      <c r="K8" s="6"/>
      <c r="L8" s="6"/>
      <c r="M8" s="6"/>
    </row>
    <row r="9" spans="1:13" ht="15">
      <c r="A9" s="251" t="s">
        <v>18</v>
      </c>
      <c r="B9" s="251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13" ht="33.75" customHeight="1">
      <c r="A11" s="253" t="s">
        <v>19</v>
      </c>
      <c r="B11" s="253" t="s">
        <v>20</v>
      </c>
      <c r="C11" s="253" t="s">
        <v>21</v>
      </c>
      <c r="D11" s="253" t="s">
        <v>22</v>
      </c>
      <c r="E11" s="253" t="s">
        <v>23</v>
      </c>
      <c r="F11" s="253"/>
      <c r="G11" s="253"/>
      <c r="H11" s="254" t="s">
        <v>24</v>
      </c>
      <c r="I11" s="254"/>
      <c r="J11" s="254"/>
      <c r="K11" s="254" t="s">
        <v>25</v>
      </c>
      <c r="L11" s="254"/>
      <c r="M11" s="254"/>
    </row>
    <row r="12" spans="1:13" ht="34.5" customHeight="1">
      <c r="A12" s="253"/>
      <c r="B12" s="253"/>
      <c r="C12" s="253"/>
      <c r="D12" s="253"/>
      <c r="E12" s="93" t="s">
        <v>26</v>
      </c>
      <c r="F12" s="93" t="s">
        <v>27</v>
      </c>
      <c r="G12" s="93" t="s">
        <v>28</v>
      </c>
      <c r="H12" s="93" t="s">
        <v>26</v>
      </c>
      <c r="I12" s="93" t="s">
        <v>27</v>
      </c>
      <c r="J12" s="93" t="s">
        <v>28</v>
      </c>
      <c r="K12" s="93" t="s">
        <v>26</v>
      </c>
      <c r="L12" s="93" t="s">
        <v>27</v>
      </c>
      <c r="M12" s="93" t="s">
        <v>28</v>
      </c>
    </row>
    <row r="13" spans="1:13" ht="18">
      <c r="A13" s="94" t="s">
        <v>29</v>
      </c>
      <c r="B13" s="99" t="s">
        <v>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54">
      <c r="A14" s="96" t="s">
        <v>29</v>
      </c>
      <c r="B14" s="100" t="s">
        <v>168</v>
      </c>
      <c r="C14" s="96" t="s">
        <v>34</v>
      </c>
      <c r="D14" s="93" t="s">
        <v>165</v>
      </c>
      <c r="E14" s="96">
        <v>28234</v>
      </c>
      <c r="F14" s="96"/>
      <c r="G14" s="96">
        <f aca="true" t="shared" si="0" ref="G14:G77">E14+F14</f>
        <v>28234</v>
      </c>
      <c r="H14" s="96">
        <v>29335</v>
      </c>
      <c r="I14" s="96"/>
      <c r="J14" s="96">
        <f aca="true" t="shared" si="1" ref="J14:J77">H14+I14</f>
        <v>29335</v>
      </c>
      <c r="K14" s="96">
        <f aca="true" t="shared" si="2" ref="K14:L47">H14-E14</f>
        <v>1101</v>
      </c>
      <c r="L14" s="98">
        <f>I14-F14</f>
        <v>0</v>
      </c>
      <c r="M14" s="96">
        <f aca="true" t="shared" si="3" ref="M14:M77">K14+L14</f>
        <v>1101</v>
      </c>
    </row>
    <row r="15" spans="1:13" ht="67.5" customHeight="1">
      <c r="A15" s="96" t="s">
        <v>32</v>
      </c>
      <c r="B15" s="101" t="s">
        <v>169</v>
      </c>
      <c r="C15" s="96" t="s">
        <v>34</v>
      </c>
      <c r="D15" s="93" t="s">
        <v>165</v>
      </c>
      <c r="E15" s="96">
        <v>4800</v>
      </c>
      <c r="F15" s="96"/>
      <c r="G15" s="96">
        <f t="shared" si="0"/>
        <v>4800</v>
      </c>
      <c r="H15" s="96">
        <v>4747</v>
      </c>
      <c r="I15" s="96"/>
      <c r="J15" s="96">
        <f t="shared" si="1"/>
        <v>4747</v>
      </c>
      <c r="K15" s="96">
        <f t="shared" si="2"/>
        <v>-53</v>
      </c>
      <c r="L15" s="96"/>
      <c r="M15" s="96">
        <f t="shared" si="3"/>
        <v>-53</v>
      </c>
    </row>
    <row r="16" spans="1:13" ht="33.75" customHeight="1">
      <c r="A16" s="96" t="s">
        <v>37</v>
      </c>
      <c r="B16" s="101" t="s">
        <v>170</v>
      </c>
      <c r="C16" s="96" t="s">
        <v>34</v>
      </c>
      <c r="D16" s="93" t="s">
        <v>165</v>
      </c>
      <c r="E16" s="96">
        <v>3888</v>
      </c>
      <c r="F16" s="96"/>
      <c r="G16" s="96">
        <f t="shared" si="0"/>
        <v>3888</v>
      </c>
      <c r="H16" s="96">
        <v>3888</v>
      </c>
      <c r="I16" s="96"/>
      <c r="J16" s="96">
        <f t="shared" si="1"/>
        <v>3888</v>
      </c>
      <c r="K16" s="96"/>
      <c r="L16" s="98">
        <f t="shared" si="2"/>
        <v>0</v>
      </c>
      <c r="M16" s="96"/>
    </row>
    <row r="17" spans="1:13" ht="18">
      <c r="A17" s="96" t="s">
        <v>41</v>
      </c>
      <c r="B17" s="100" t="s">
        <v>49</v>
      </c>
      <c r="C17" s="96" t="s">
        <v>34</v>
      </c>
      <c r="D17" s="93" t="s">
        <v>165</v>
      </c>
      <c r="E17" s="96">
        <v>6233</v>
      </c>
      <c r="F17" s="96">
        <v>123</v>
      </c>
      <c r="G17" s="96">
        <f t="shared" si="0"/>
        <v>6356</v>
      </c>
      <c r="H17" s="96">
        <v>6259</v>
      </c>
      <c r="I17" s="96">
        <v>123</v>
      </c>
      <c r="J17" s="96">
        <f t="shared" si="1"/>
        <v>6382</v>
      </c>
      <c r="K17" s="96">
        <f t="shared" si="2"/>
        <v>26</v>
      </c>
      <c r="L17" s="98">
        <f t="shared" si="2"/>
        <v>0</v>
      </c>
      <c r="M17" s="96">
        <f t="shared" si="3"/>
        <v>26</v>
      </c>
    </row>
    <row r="18" spans="1:13" ht="36">
      <c r="A18" s="96" t="s">
        <v>52</v>
      </c>
      <c r="B18" s="101" t="s">
        <v>50</v>
      </c>
      <c r="C18" s="96" t="s">
        <v>4</v>
      </c>
      <c r="D18" s="96" t="s">
        <v>166</v>
      </c>
      <c r="E18" s="96">
        <v>50000</v>
      </c>
      <c r="F18" s="96"/>
      <c r="G18" s="96">
        <f t="shared" si="0"/>
        <v>50000</v>
      </c>
      <c r="H18" s="96">
        <v>47949.4</v>
      </c>
      <c r="I18" s="96"/>
      <c r="J18" s="96">
        <f t="shared" si="1"/>
        <v>47949.4</v>
      </c>
      <c r="K18" s="96">
        <v>-2505.6</v>
      </c>
      <c r="L18" s="98">
        <f t="shared" si="2"/>
        <v>0</v>
      </c>
      <c r="M18" s="96">
        <f t="shared" si="3"/>
        <v>-2505.6</v>
      </c>
    </row>
    <row r="19" spans="1:13" ht="72">
      <c r="A19" s="96" t="s">
        <v>54</v>
      </c>
      <c r="B19" s="101" t="s">
        <v>71</v>
      </c>
      <c r="C19" s="96" t="s">
        <v>3</v>
      </c>
      <c r="D19" s="93" t="s">
        <v>165</v>
      </c>
      <c r="E19" s="96">
        <v>179</v>
      </c>
      <c r="F19" s="96"/>
      <c r="G19" s="96">
        <f t="shared" si="0"/>
        <v>179</v>
      </c>
      <c r="H19" s="96">
        <v>149</v>
      </c>
      <c r="I19" s="96"/>
      <c r="J19" s="96">
        <f t="shared" si="1"/>
        <v>149</v>
      </c>
      <c r="K19" s="96">
        <f t="shared" si="2"/>
        <v>-30</v>
      </c>
      <c r="L19" s="98">
        <f t="shared" si="2"/>
        <v>0</v>
      </c>
      <c r="M19" s="96">
        <f t="shared" si="3"/>
        <v>-30</v>
      </c>
    </row>
    <row r="20" spans="1:13" ht="54">
      <c r="A20" s="96" t="s">
        <v>56</v>
      </c>
      <c r="B20" s="101" t="s">
        <v>51</v>
      </c>
      <c r="C20" s="96" t="s">
        <v>4</v>
      </c>
      <c r="D20" s="96" t="s">
        <v>166</v>
      </c>
      <c r="E20" s="96">
        <v>34063.1</v>
      </c>
      <c r="F20" s="96"/>
      <c r="G20" s="96">
        <f t="shared" si="0"/>
        <v>34063.1</v>
      </c>
      <c r="H20" s="96">
        <v>28690.5</v>
      </c>
      <c r="I20" s="96"/>
      <c r="J20" s="96">
        <f t="shared" si="1"/>
        <v>28690.5</v>
      </c>
      <c r="K20" s="96">
        <f t="shared" si="2"/>
        <v>-5372.5999999999985</v>
      </c>
      <c r="L20" s="98">
        <f t="shared" si="2"/>
        <v>0</v>
      </c>
      <c r="M20" s="96">
        <f t="shared" si="3"/>
        <v>-5372.5999999999985</v>
      </c>
    </row>
    <row r="21" spans="1:13" ht="36">
      <c r="A21" s="96" t="s">
        <v>58</v>
      </c>
      <c r="B21" s="101" t="s">
        <v>72</v>
      </c>
      <c r="C21" s="96" t="s">
        <v>3</v>
      </c>
      <c r="D21" s="93" t="s">
        <v>165</v>
      </c>
      <c r="E21" s="96">
        <v>8600</v>
      </c>
      <c r="F21" s="96"/>
      <c r="G21" s="96">
        <f t="shared" si="0"/>
        <v>8600</v>
      </c>
      <c r="H21" s="96">
        <v>6757</v>
      </c>
      <c r="I21" s="96"/>
      <c r="J21" s="96">
        <f t="shared" si="1"/>
        <v>6757</v>
      </c>
      <c r="K21" s="96">
        <f t="shared" si="2"/>
        <v>-1843</v>
      </c>
      <c r="L21" s="98">
        <f t="shared" si="2"/>
        <v>0</v>
      </c>
      <c r="M21" s="96">
        <f t="shared" si="3"/>
        <v>-1843</v>
      </c>
    </row>
    <row r="22" spans="1:13" ht="36">
      <c r="A22" s="96" t="s">
        <v>60</v>
      </c>
      <c r="B22" s="101" t="s">
        <v>171</v>
      </c>
      <c r="C22" s="96" t="s">
        <v>34</v>
      </c>
      <c r="D22" s="93" t="s">
        <v>165</v>
      </c>
      <c r="E22" s="96">
        <v>32122</v>
      </c>
      <c r="F22" s="96"/>
      <c r="G22" s="96">
        <f t="shared" si="0"/>
        <v>32122</v>
      </c>
      <c r="H22" s="96">
        <v>34082</v>
      </c>
      <c r="I22" s="96"/>
      <c r="J22" s="96">
        <f t="shared" si="1"/>
        <v>34082</v>
      </c>
      <c r="K22" s="96">
        <f t="shared" si="2"/>
        <v>1960</v>
      </c>
      <c r="L22" s="98">
        <f t="shared" si="2"/>
        <v>0</v>
      </c>
      <c r="M22" s="96">
        <f t="shared" si="3"/>
        <v>1960</v>
      </c>
    </row>
    <row r="23" spans="1:13" ht="54">
      <c r="A23" s="96" t="s">
        <v>62</v>
      </c>
      <c r="B23" s="101" t="s">
        <v>172</v>
      </c>
      <c r="C23" s="96" t="s">
        <v>34</v>
      </c>
      <c r="D23" s="93" t="s">
        <v>165</v>
      </c>
      <c r="E23" s="96">
        <v>12456</v>
      </c>
      <c r="F23" s="96"/>
      <c r="G23" s="96">
        <f t="shared" si="0"/>
        <v>12456</v>
      </c>
      <c r="H23" s="96">
        <v>12456</v>
      </c>
      <c r="I23" s="96"/>
      <c r="J23" s="96">
        <f t="shared" si="1"/>
        <v>12456</v>
      </c>
      <c r="K23" s="96"/>
      <c r="L23" s="98">
        <f t="shared" si="2"/>
        <v>0</v>
      </c>
      <c r="M23" s="96"/>
    </row>
    <row r="24" spans="1:13" ht="33.75" customHeight="1">
      <c r="A24" s="96" t="s">
        <v>65</v>
      </c>
      <c r="B24" s="101" t="s">
        <v>55</v>
      </c>
      <c r="C24" s="96" t="s">
        <v>3</v>
      </c>
      <c r="D24" s="93" t="s">
        <v>165</v>
      </c>
      <c r="E24" s="96">
        <v>68</v>
      </c>
      <c r="F24" s="96"/>
      <c r="G24" s="96">
        <f t="shared" si="0"/>
        <v>68</v>
      </c>
      <c r="H24" s="96">
        <v>68</v>
      </c>
      <c r="I24" s="96"/>
      <c r="J24" s="96">
        <f t="shared" si="1"/>
        <v>68</v>
      </c>
      <c r="K24" s="96"/>
      <c r="L24" s="98">
        <f t="shared" si="2"/>
        <v>0</v>
      </c>
      <c r="M24" s="96"/>
    </row>
    <row r="25" spans="1:13" ht="18">
      <c r="A25" s="96" t="s">
        <v>66</v>
      </c>
      <c r="B25" s="101" t="s">
        <v>173</v>
      </c>
      <c r="C25" s="96" t="s">
        <v>3</v>
      </c>
      <c r="D25" s="93" t="s">
        <v>165</v>
      </c>
      <c r="E25" s="96">
        <v>6040</v>
      </c>
      <c r="F25" s="96"/>
      <c r="G25" s="96">
        <f t="shared" si="0"/>
        <v>6040</v>
      </c>
      <c r="H25" s="96">
        <v>6261</v>
      </c>
      <c r="I25" s="96"/>
      <c r="J25" s="96">
        <f t="shared" si="1"/>
        <v>6261</v>
      </c>
      <c r="K25" s="96">
        <f t="shared" si="2"/>
        <v>221</v>
      </c>
      <c r="L25" s="98">
        <f t="shared" si="2"/>
        <v>0</v>
      </c>
      <c r="M25" s="96">
        <f t="shared" si="3"/>
        <v>221</v>
      </c>
    </row>
    <row r="26" spans="1:13" ht="18">
      <c r="A26" s="96" t="s">
        <v>68</v>
      </c>
      <c r="B26" s="101" t="s">
        <v>53</v>
      </c>
      <c r="C26" s="96" t="s">
        <v>3</v>
      </c>
      <c r="D26" s="93" t="s">
        <v>165</v>
      </c>
      <c r="E26" s="96">
        <v>13</v>
      </c>
      <c r="F26" s="96"/>
      <c r="G26" s="96">
        <f t="shared" si="0"/>
        <v>13</v>
      </c>
      <c r="H26" s="96">
        <v>13</v>
      </c>
      <c r="I26" s="96"/>
      <c r="J26" s="96">
        <f t="shared" si="1"/>
        <v>13</v>
      </c>
      <c r="K26" s="96"/>
      <c r="L26" s="96"/>
      <c r="M26" s="96"/>
    </row>
    <row r="27" spans="1:13" s="7" customFormat="1" ht="18">
      <c r="A27" s="96" t="s">
        <v>77</v>
      </c>
      <c r="B27" s="101" t="s">
        <v>75</v>
      </c>
      <c r="C27" s="96" t="s">
        <v>3</v>
      </c>
      <c r="D27" s="93" t="s">
        <v>165</v>
      </c>
      <c r="E27" s="96">
        <v>1</v>
      </c>
      <c r="F27" s="96"/>
      <c r="G27" s="96">
        <f t="shared" si="0"/>
        <v>1</v>
      </c>
      <c r="H27" s="96">
        <v>1</v>
      </c>
      <c r="I27" s="96"/>
      <c r="J27" s="96">
        <f t="shared" si="1"/>
        <v>1</v>
      </c>
      <c r="K27" s="96"/>
      <c r="L27" s="96"/>
      <c r="M27" s="96"/>
    </row>
    <row r="28" spans="1:13" s="7" customFormat="1" ht="36">
      <c r="A28" s="96" t="s">
        <v>79</v>
      </c>
      <c r="B28" s="101" t="s">
        <v>59</v>
      </c>
      <c r="C28" s="96" t="s">
        <v>4</v>
      </c>
      <c r="D28" s="93" t="s">
        <v>176</v>
      </c>
      <c r="E28" s="96">
        <v>17000</v>
      </c>
      <c r="F28" s="96"/>
      <c r="G28" s="96">
        <f t="shared" si="0"/>
        <v>17000</v>
      </c>
      <c r="H28" s="96">
        <v>23920</v>
      </c>
      <c r="I28" s="96"/>
      <c r="J28" s="96">
        <f t="shared" si="1"/>
        <v>23920</v>
      </c>
      <c r="K28" s="96">
        <f t="shared" si="2"/>
        <v>6920</v>
      </c>
      <c r="L28" s="96"/>
      <c r="M28" s="96">
        <f t="shared" si="3"/>
        <v>6920</v>
      </c>
    </row>
    <row r="29" spans="1:13" s="7" customFormat="1" ht="36">
      <c r="A29" s="96" t="s">
        <v>80</v>
      </c>
      <c r="B29" s="101" t="s">
        <v>61</v>
      </c>
      <c r="C29" s="96" t="s">
        <v>34</v>
      </c>
      <c r="D29" s="93" t="s">
        <v>165</v>
      </c>
      <c r="E29" s="96">
        <v>89818</v>
      </c>
      <c r="F29" s="96"/>
      <c r="G29" s="96">
        <f t="shared" si="0"/>
        <v>89818</v>
      </c>
      <c r="H29" s="96">
        <v>89818</v>
      </c>
      <c r="I29" s="96"/>
      <c r="J29" s="96">
        <f t="shared" si="1"/>
        <v>89818</v>
      </c>
      <c r="K29" s="96"/>
      <c r="L29" s="96"/>
      <c r="M29" s="96"/>
    </row>
    <row r="30" spans="1:13" s="7" customFormat="1" ht="36">
      <c r="A30" s="96" t="s">
        <v>81</v>
      </c>
      <c r="B30" s="101" t="s">
        <v>174</v>
      </c>
      <c r="C30" s="96" t="s">
        <v>4</v>
      </c>
      <c r="D30" s="93" t="s">
        <v>64</v>
      </c>
      <c r="E30" s="96">
        <v>193007</v>
      </c>
      <c r="F30" s="96"/>
      <c r="G30" s="96">
        <f t="shared" si="0"/>
        <v>193007</v>
      </c>
      <c r="H30" s="96">
        <v>205633.6</v>
      </c>
      <c r="I30" s="96"/>
      <c r="J30" s="96">
        <f t="shared" si="1"/>
        <v>205633.6</v>
      </c>
      <c r="K30" s="96">
        <f t="shared" si="2"/>
        <v>12626.600000000006</v>
      </c>
      <c r="L30" s="96"/>
      <c r="M30" s="96">
        <f t="shared" si="3"/>
        <v>12626.600000000006</v>
      </c>
    </row>
    <row r="31" spans="1:13" s="7" customFormat="1" ht="36">
      <c r="A31" s="96" t="s">
        <v>82</v>
      </c>
      <c r="B31" s="101" t="s">
        <v>63</v>
      </c>
      <c r="C31" s="96" t="s">
        <v>4</v>
      </c>
      <c r="D31" s="93" t="s">
        <v>64</v>
      </c>
      <c r="E31" s="96">
        <v>84815.4</v>
      </c>
      <c r="F31" s="96"/>
      <c r="G31" s="96">
        <f t="shared" si="0"/>
        <v>84815.4</v>
      </c>
      <c r="H31" s="96">
        <v>84815.4</v>
      </c>
      <c r="I31" s="96"/>
      <c r="J31" s="96">
        <f t="shared" si="1"/>
        <v>84815.4</v>
      </c>
      <c r="K31" s="96"/>
      <c r="L31" s="96"/>
      <c r="M31" s="96"/>
    </row>
    <row r="32" spans="1:13" s="7" customFormat="1" ht="36">
      <c r="A32" s="96" t="s">
        <v>83</v>
      </c>
      <c r="B32" s="101" t="s">
        <v>175</v>
      </c>
      <c r="C32" s="96" t="s">
        <v>4</v>
      </c>
      <c r="D32" s="93" t="s">
        <v>64</v>
      </c>
      <c r="E32" s="96">
        <v>28340</v>
      </c>
      <c r="F32" s="96"/>
      <c r="G32" s="96">
        <f t="shared" si="0"/>
        <v>28340</v>
      </c>
      <c r="H32" s="96">
        <v>28340</v>
      </c>
      <c r="I32" s="96"/>
      <c r="J32" s="96">
        <f t="shared" si="1"/>
        <v>28340</v>
      </c>
      <c r="K32" s="96"/>
      <c r="L32" s="96"/>
      <c r="M32" s="96"/>
    </row>
    <row r="33" spans="1:13" ht="18">
      <c r="A33" s="94" t="s">
        <v>32</v>
      </c>
      <c r="B33" s="99" t="s">
        <v>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36">
      <c r="A34" s="96" t="s">
        <v>29</v>
      </c>
      <c r="B34" s="101" t="s">
        <v>177</v>
      </c>
      <c r="C34" s="96" t="s">
        <v>3</v>
      </c>
      <c r="D34" s="96" t="s">
        <v>184</v>
      </c>
      <c r="E34" s="96">
        <v>2</v>
      </c>
      <c r="F34" s="96"/>
      <c r="G34" s="96">
        <f t="shared" si="0"/>
        <v>2</v>
      </c>
      <c r="H34" s="96">
        <v>2</v>
      </c>
      <c r="I34" s="96"/>
      <c r="J34" s="96">
        <f t="shared" si="1"/>
        <v>2</v>
      </c>
      <c r="K34" s="96"/>
      <c r="L34" s="98">
        <f t="shared" si="2"/>
        <v>0</v>
      </c>
      <c r="M34" s="96"/>
    </row>
    <row r="35" spans="1:13" ht="36">
      <c r="A35" s="96" t="s">
        <v>32</v>
      </c>
      <c r="B35" s="101" t="s">
        <v>69</v>
      </c>
      <c r="C35" s="96" t="s">
        <v>70</v>
      </c>
      <c r="D35" s="96" t="s">
        <v>184</v>
      </c>
      <c r="E35" s="96">
        <v>4700</v>
      </c>
      <c r="F35" s="96"/>
      <c r="G35" s="96">
        <f t="shared" si="0"/>
        <v>4700</v>
      </c>
      <c r="H35" s="96">
        <v>3264.5</v>
      </c>
      <c r="I35" s="96"/>
      <c r="J35" s="96">
        <f t="shared" si="1"/>
        <v>3264.5</v>
      </c>
      <c r="K35" s="96">
        <f t="shared" si="2"/>
        <v>-1435.5</v>
      </c>
      <c r="L35" s="98">
        <f t="shared" si="2"/>
        <v>0</v>
      </c>
      <c r="M35" s="96">
        <f t="shared" si="3"/>
        <v>-1435.5</v>
      </c>
    </row>
    <row r="36" spans="1:13" ht="36">
      <c r="A36" s="96" t="s">
        <v>37</v>
      </c>
      <c r="B36" s="101" t="s">
        <v>178</v>
      </c>
      <c r="C36" s="96" t="s">
        <v>3</v>
      </c>
      <c r="D36" s="96" t="s">
        <v>184</v>
      </c>
      <c r="E36" s="96">
        <v>6</v>
      </c>
      <c r="F36" s="96"/>
      <c r="G36" s="96">
        <f t="shared" si="0"/>
        <v>6</v>
      </c>
      <c r="H36" s="96">
        <v>6</v>
      </c>
      <c r="I36" s="96"/>
      <c r="J36" s="96">
        <f t="shared" si="1"/>
        <v>6</v>
      </c>
      <c r="K36" s="96"/>
      <c r="L36" s="98">
        <f t="shared" si="2"/>
        <v>0</v>
      </c>
      <c r="M36" s="96"/>
    </row>
    <row r="37" spans="1:13" ht="18">
      <c r="A37" s="96" t="s">
        <v>41</v>
      </c>
      <c r="B37" s="101" t="s">
        <v>185</v>
      </c>
      <c r="C37" s="96" t="s">
        <v>3</v>
      </c>
      <c r="D37" s="96" t="s">
        <v>184</v>
      </c>
      <c r="E37" s="96">
        <v>32</v>
      </c>
      <c r="F37" s="96"/>
      <c r="G37" s="96">
        <f t="shared" si="0"/>
        <v>32</v>
      </c>
      <c r="H37" s="96">
        <v>32</v>
      </c>
      <c r="I37" s="96"/>
      <c r="J37" s="96">
        <f t="shared" si="1"/>
        <v>32</v>
      </c>
      <c r="K37" s="96"/>
      <c r="L37" s="98">
        <f t="shared" si="2"/>
        <v>0</v>
      </c>
      <c r="M37" s="96"/>
    </row>
    <row r="38" spans="1:13" ht="18">
      <c r="A38" s="96" t="s">
        <v>52</v>
      </c>
      <c r="B38" s="101" t="s">
        <v>179</v>
      </c>
      <c r="C38" s="96" t="s">
        <v>3</v>
      </c>
      <c r="D38" s="96" t="s">
        <v>184</v>
      </c>
      <c r="E38" s="96">
        <v>2</v>
      </c>
      <c r="F38" s="96"/>
      <c r="G38" s="96">
        <f t="shared" si="0"/>
        <v>2</v>
      </c>
      <c r="H38" s="96">
        <v>2</v>
      </c>
      <c r="I38" s="96"/>
      <c r="J38" s="96">
        <f t="shared" si="1"/>
        <v>2</v>
      </c>
      <c r="K38" s="96"/>
      <c r="L38" s="98">
        <f t="shared" si="2"/>
        <v>0</v>
      </c>
      <c r="M38" s="96"/>
    </row>
    <row r="39" spans="1:13" ht="36">
      <c r="A39" s="96" t="s">
        <v>54</v>
      </c>
      <c r="B39" s="101" t="s">
        <v>87</v>
      </c>
      <c r="C39" s="96" t="s">
        <v>3</v>
      </c>
      <c r="D39" s="96" t="s">
        <v>184</v>
      </c>
      <c r="E39" s="96">
        <v>114</v>
      </c>
      <c r="F39" s="96"/>
      <c r="G39" s="96">
        <f t="shared" si="0"/>
        <v>114</v>
      </c>
      <c r="H39" s="96">
        <v>114</v>
      </c>
      <c r="I39" s="96"/>
      <c r="J39" s="96">
        <f t="shared" si="1"/>
        <v>114</v>
      </c>
      <c r="K39" s="96"/>
      <c r="L39" s="98">
        <f t="shared" si="2"/>
        <v>0</v>
      </c>
      <c r="M39" s="96"/>
    </row>
    <row r="40" spans="1:13" ht="18">
      <c r="A40" s="96" t="s">
        <v>56</v>
      </c>
      <c r="B40" s="101" t="s">
        <v>156</v>
      </c>
      <c r="C40" s="96" t="s">
        <v>3</v>
      </c>
      <c r="D40" s="96" t="s">
        <v>184</v>
      </c>
      <c r="E40" s="96">
        <v>5</v>
      </c>
      <c r="F40" s="96"/>
      <c r="G40" s="96">
        <f t="shared" si="0"/>
        <v>5</v>
      </c>
      <c r="H40" s="96">
        <v>5</v>
      </c>
      <c r="I40" s="96"/>
      <c r="J40" s="96">
        <f t="shared" si="1"/>
        <v>5</v>
      </c>
      <c r="K40" s="96"/>
      <c r="L40" s="98">
        <f t="shared" si="2"/>
        <v>0</v>
      </c>
      <c r="M40" s="96"/>
    </row>
    <row r="41" spans="1:13" ht="54">
      <c r="A41" s="96" t="s">
        <v>58</v>
      </c>
      <c r="B41" s="101" t="s">
        <v>76</v>
      </c>
      <c r="C41" s="96" t="s">
        <v>3</v>
      </c>
      <c r="D41" s="96" t="s">
        <v>184</v>
      </c>
      <c r="E41" s="96">
        <v>22</v>
      </c>
      <c r="F41" s="96"/>
      <c r="G41" s="96">
        <f t="shared" si="0"/>
        <v>22</v>
      </c>
      <c r="H41" s="96">
        <v>22</v>
      </c>
      <c r="I41" s="96"/>
      <c r="J41" s="96">
        <f t="shared" si="1"/>
        <v>22</v>
      </c>
      <c r="K41" s="96"/>
      <c r="L41" s="98">
        <f t="shared" si="2"/>
        <v>0</v>
      </c>
      <c r="M41" s="96"/>
    </row>
    <row r="42" spans="1:13" ht="72">
      <c r="A42" s="96" t="s">
        <v>60</v>
      </c>
      <c r="B42" s="101" t="s">
        <v>180</v>
      </c>
      <c r="C42" s="96" t="s">
        <v>3</v>
      </c>
      <c r="D42" s="93" t="s">
        <v>165</v>
      </c>
      <c r="E42" s="96">
        <v>34</v>
      </c>
      <c r="F42" s="96"/>
      <c r="G42" s="96">
        <f t="shared" si="0"/>
        <v>34</v>
      </c>
      <c r="H42" s="96">
        <v>34</v>
      </c>
      <c r="I42" s="96"/>
      <c r="J42" s="96">
        <f t="shared" si="1"/>
        <v>34</v>
      </c>
      <c r="K42" s="96"/>
      <c r="L42" s="98">
        <f t="shared" si="2"/>
        <v>0</v>
      </c>
      <c r="M42" s="96"/>
    </row>
    <row r="43" spans="1:13" ht="18">
      <c r="A43" s="96" t="s">
        <v>62</v>
      </c>
      <c r="B43" s="101" t="s">
        <v>73</v>
      </c>
      <c r="C43" s="96" t="s">
        <v>3</v>
      </c>
      <c r="D43" s="96" t="s">
        <v>184</v>
      </c>
      <c r="E43" s="96">
        <v>32</v>
      </c>
      <c r="F43" s="96"/>
      <c r="G43" s="96">
        <f t="shared" si="0"/>
        <v>32</v>
      </c>
      <c r="H43" s="96">
        <v>51</v>
      </c>
      <c r="I43" s="96"/>
      <c r="J43" s="96">
        <f t="shared" si="1"/>
        <v>51</v>
      </c>
      <c r="K43" s="96">
        <f t="shared" si="2"/>
        <v>19</v>
      </c>
      <c r="L43" s="98">
        <f t="shared" si="2"/>
        <v>0</v>
      </c>
      <c r="M43" s="96">
        <f t="shared" si="3"/>
        <v>19</v>
      </c>
    </row>
    <row r="44" spans="1:13" ht="36">
      <c r="A44" s="96" t="s">
        <v>65</v>
      </c>
      <c r="B44" s="101" t="s">
        <v>84</v>
      </c>
      <c r="C44" s="96" t="s">
        <v>3</v>
      </c>
      <c r="D44" s="96" t="s">
        <v>184</v>
      </c>
      <c r="E44" s="96">
        <v>16</v>
      </c>
      <c r="F44" s="96"/>
      <c r="G44" s="96">
        <f t="shared" si="0"/>
        <v>16</v>
      </c>
      <c r="H44" s="96">
        <v>21</v>
      </c>
      <c r="I44" s="96"/>
      <c r="J44" s="96">
        <f t="shared" si="1"/>
        <v>21</v>
      </c>
      <c r="K44" s="96">
        <f t="shared" si="2"/>
        <v>5</v>
      </c>
      <c r="L44" s="98">
        <f t="shared" si="2"/>
        <v>0</v>
      </c>
      <c r="M44" s="96">
        <f t="shared" si="3"/>
        <v>5</v>
      </c>
    </row>
    <row r="45" spans="1:13" ht="33" customHeight="1">
      <c r="A45" s="96" t="s">
        <v>66</v>
      </c>
      <c r="B45" s="101" t="s">
        <v>181</v>
      </c>
      <c r="C45" s="96" t="s">
        <v>78</v>
      </c>
      <c r="D45" s="93" t="s">
        <v>186</v>
      </c>
      <c r="E45" s="96">
        <v>143.5</v>
      </c>
      <c r="F45" s="96"/>
      <c r="G45" s="96">
        <f t="shared" si="0"/>
        <v>143.5</v>
      </c>
      <c r="H45" s="96">
        <v>145.5</v>
      </c>
      <c r="I45" s="96"/>
      <c r="J45" s="96">
        <f t="shared" si="1"/>
        <v>145.5</v>
      </c>
      <c r="K45" s="96">
        <f t="shared" si="2"/>
        <v>2</v>
      </c>
      <c r="L45" s="98">
        <f t="shared" si="2"/>
        <v>0</v>
      </c>
      <c r="M45" s="96">
        <f t="shared" si="3"/>
        <v>2</v>
      </c>
    </row>
    <row r="46" spans="1:13" ht="36">
      <c r="A46" s="96" t="s">
        <v>68</v>
      </c>
      <c r="B46" s="101" t="s">
        <v>182</v>
      </c>
      <c r="C46" s="96" t="s">
        <v>78</v>
      </c>
      <c r="D46" s="93" t="s">
        <v>186</v>
      </c>
      <c r="E46" s="96">
        <v>2084.9</v>
      </c>
      <c r="F46" s="96"/>
      <c r="G46" s="96">
        <f t="shared" si="0"/>
        <v>2084.9</v>
      </c>
      <c r="H46" s="96">
        <v>2284.4</v>
      </c>
      <c r="I46" s="96"/>
      <c r="J46" s="96">
        <f t="shared" si="1"/>
        <v>2284.4</v>
      </c>
      <c r="K46" s="96">
        <f t="shared" si="2"/>
        <v>199.5</v>
      </c>
      <c r="L46" s="96"/>
      <c r="M46" s="96">
        <f t="shared" si="3"/>
        <v>199.5</v>
      </c>
    </row>
    <row r="47" spans="1:13" ht="32.25" customHeight="1">
      <c r="A47" s="96" t="s">
        <v>77</v>
      </c>
      <c r="B47" s="101" t="s">
        <v>183</v>
      </c>
      <c r="C47" s="96" t="s">
        <v>78</v>
      </c>
      <c r="D47" s="93" t="s">
        <v>186</v>
      </c>
      <c r="E47" s="96">
        <v>2445.8</v>
      </c>
      <c r="F47" s="96"/>
      <c r="G47" s="96">
        <f t="shared" si="0"/>
        <v>2445.8</v>
      </c>
      <c r="H47" s="96">
        <v>2445.8</v>
      </c>
      <c r="I47" s="96"/>
      <c r="J47" s="96">
        <f t="shared" si="1"/>
        <v>2445.8</v>
      </c>
      <c r="K47" s="98">
        <f t="shared" si="2"/>
        <v>0</v>
      </c>
      <c r="L47" s="98">
        <f t="shared" si="2"/>
        <v>0</v>
      </c>
      <c r="M47" s="98">
        <f t="shared" si="3"/>
        <v>0</v>
      </c>
    </row>
    <row r="48" spans="1:13" ht="15.75" customHeight="1">
      <c r="A48" s="94" t="s">
        <v>37</v>
      </c>
      <c r="B48" s="99" t="s">
        <v>14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s="7" customFormat="1" ht="54">
      <c r="A49" s="96" t="s">
        <v>29</v>
      </c>
      <c r="B49" s="101" t="s">
        <v>89</v>
      </c>
      <c r="C49" s="96" t="s">
        <v>6</v>
      </c>
      <c r="D49" s="96" t="s">
        <v>166</v>
      </c>
      <c r="E49" s="96">
        <v>9174.9</v>
      </c>
      <c r="F49" s="96"/>
      <c r="G49" s="96"/>
      <c r="H49" s="96">
        <v>8845.4</v>
      </c>
      <c r="I49" s="96"/>
      <c r="J49" s="98">
        <f t="shared" si="1"/>
        <v>8845.4</v>
      </c>
      <c r="K49" s="96">
        <f aca="true" t="shared" si="4" ref="K49:L73">H49-E49</f>
        <v>-329.5</v>
      </c>
      <c r="L49" s="96"/>
      <c r="M49" s="98">
        <f t="shared" si="3"/>
        <v>-329.5</v>
      </c>
    </row>
    <row r="50" spans="1:13" s="7" customFormat="1" ht="108">
      <c r="A50" s="96" t="s">
        <v>32</v>
      </c>
      <c r="B50" s="101" t="s">
        <v>187</v>
      </c>
      <c r="C50" s="96" t="s">
        <v>6</v>
      </c>
      <c r="D50" s="96" t="s">
        <v>166</v>
      </c>
      <c r="E50" s="96">
        <v>12532.3</v>
      </c>
      <c r="F50" s="96"/>
      <c r="G50" s="98">
        <f t="shared" si="0"/>
        <v>12532.3</v>
      </c>
      <c r="H50" s="96">
        <v>11332.1</v>
      </c>
      <c r="I50" s="96"/>
      <c r="J50" s="98">
        <f t="shared" si="1"/>
        <v>11332.1</v>
      </c>
      <c r="K50" s="96">
        <f t="shared" si="4"/>
        <v>-1200.199999999999</v>
      </c>
      <c r="L50" s="98">
        <f t="shared" si="4"/>
        <v>0</v>
      </c>
      <c r="M50" s="98">
        <f t="shared" si="3"/>
        <v>-1200.199999999999</v>
      </c>
    </row>
    <row r="51" spans="1:13" s="7" customFormat="1" ht="54">
      <c r="A51" s="96" t="s">
        <v>37</v>
      </c>
      <c r="B51" s="101" t="s">
        <v>159</v>
      </c>
      <c r="C51" s="96" t="s">
        <v>6</v>
      </c>
      <c r="D51" s="96" t="s">
        <v>166</v>
      </c>
      <c r="E51" s="96">
        <v>251</v>
      </c>
      <c r="F51" s="96"/>
      <c r="G51" s="98">
        <f t="shared" si="0"/>
        <v>251</v>
      </c>
      <c r="H51" s="96">
        <v>240</v>
      </c>
      <c r="I51" s="96"/>
      <c r="J51" s="98">
        <f t="shared" si="1"/>
        <v>240</v>
      </c>
      <c r="K51" s="96">
        <f t="shared" si="4"/>
        <v>-11</v>
      </c>
      <c r="L51" s="98">
        <f t="shared" si="4"/>
        <v>0</v>
      </c>
      <c r="M51" s="98">
        <f t="shared" si="3"/>
        <v>-11</v>
      </c>
    </row>
    <row r="52" spans="1:13" s="7" customFormat="1" ht="36">
      <c r="A52" s="96" t="s">
        <v>41</v>
      </c>
      <c r="B52" s="101" t="s">
        <v>88</v>
      </c>
      <c r="C52" s="96" t="s">
        <v>6</v>
      </c>
      <c r="D52" s="96" t="s">
        <v>166</v>
      </c>
      <c r="E52" s="96">
        <v>4938.6</v>
      </c>
      <c r="F52" s="96">
        <v>3848.2</v>
      </c>
      <c r="G52" s="98">
        <f t="shared" si="0"/>
        <v>8786.8</v>
      </c>
      <c r="H52" s="96">
        <v>4927.4</v>
      </c>
      <c r="I52" s="96">
        <v>3848.2</v>
      </c>
      <c r="J52" s="98">
        <f t="shared" si="1"/>
        <v>8775.599999999999</v>
      </c>
      <c r="K52" s="96">
        <f t="shared" si="4"/>
        <v>-11.200000000000728</v>
      </c>
      <c r="L52" s="98">
        <f t="shared" si="4"/>
        <v>0</v>
      </c>
      <c r="M52" s="98">
        <f t="shared" si="3"/>
        <v>-11.200000000000728</v>
      </c>
    </row>
    <row r="53" spans="1:13" s="7" customFormat="1" ht="54">
      <c r="A53" s="96" t="s">
        <v>52</v>
      </c>
      <c r="B53" s="101" t="s">
        <v>90</v>
      </c>
      <c r="C53" s="96" t="s">
        <v>6</v>
      </c>
      <c r="D53" s="96" t="s">
        <v>166</v>
      </c>
      <c r="E53" s="96">
        <v>5813.9</v>
      </c>
      <c r="F53" s="96"/>
      <c r="G53" s="98">
        <f t="shared" si="0"/>
        <v>5813.9</v>
      </c>
      <c r="H53" s="96">
        <v>7028.9</v>
      </c>
      <c r="I53" s="96"/>
      <c r="J53" s="98">
        <f t="shared" si="1"/>
        <v>7028.9</v>
      </c>
      <c r="K53" s="96">
        <f t="shared" si="4"/>
        <v>1215</v>
      </c>
      <c r="L53" s="98">
        <f t="shared" si="4"/>
        <v>0</v>
      </c>
      <c r="M53" s="98">
        <f t="shared" si="3"/>
        <v>1215</v>
      </c>
    </row>
    <row r="54" spans="1:13" s="7" customFormat="1" ht="36">
      <c r="A54" s="96" t="s">
        <v>54</v>
      </c>
      <c r="B54" s="101" t="s">
        <v>91</v>
      </c>
      <c r="C54" s="96" t="s">
        <v>6</v>
      </c>
      <c r="D54" s="96" t="s">
        <v>166</v>
      </c>
      <c r="E54" s="96">
        <v>45.3</v>
      </c>
      <c r="F54" s="96"/>
      <c r="G54" s="98">
        <f t="shared" si="0"/>
        <v>45.3</v>
      </c>
      <c r="H54" s="96">
        <v>45.3</v>
      </c>
      <c r="I54" s="96"/>
      <c r="J54" s="98">
        <f t="shared" si="1"/>
        <v>45.3</v>
      </c>
      <c r="K54" s="96"/>
      <c r="L54" s="98">
        <f t="shared" si="4"/>
        <v>0</v>
      </c>
      <c r="M54" s="98">
        <f t="shared" si="3"/>
        <v>0</v>
      </c>
    </row>
    <row r="55" spans="1:13" s="7" customFormat="1" ht="54">
      <c r="A55" s="96" t="s">
        <v>56</v>
      </c>
      <c r="B55" s="101" t="s">
        <v>104</v>
      </c>
      <c r="C55" s="96" t="s">
        <v>4</v>
      </c>
      <c r="D55" s="96" t="s">
        <v>166</v>
      </c>
      <c r="E55" s="96">
        <v>190.2</v>
      </c>
      <c r="F55" s="96"/>
      <c r="G55" s="98">
        <f t="shared" si="0"/>
        <v>190.2</v>
      </c>
      <c r="H55" s="96">
        <v>192.5</v>
      </c>
      <c r="I55" s="96"/>
      <c r="J55" s="98">
        <f t="shared" si="1"/>
        <v>192.5</v>
      </c>
      <c r="K55" s="96">
        <f t="shared" si="4"/>
        <v>2.3000000000000114</v>
      </c>
      <c r="L55" s="98">
        <f t="shared" si="4"/>
        <v>0</v>
      </c>
      <c r="M55" s="98">
        <f t="shared" si="3"/>
        <v>2.3000000000000114</v>
      </c>
    </row>
    <row r="56" spans="1:13" s="7" customFormat="1" ht="54">
      <c r="A56" s="96" t="s">
        <v>58</v>
      </c>
      <c r="B56" s="101" t="s">
        <v>92</v>
      </c>
      <c r="C56" s="96" t="s">
        <v>6</v>
      </c>
      <c r="D56" s="96" t="s">
        <v>166</v>
      </c>
      <c r="E56" s="96">
        <v>4835.9</v>
      </c>
      <c r="F56" s="96"/>
      <c r="G56" s="98">
        <f t="shared" si="0"/>
        <v>4835.9</v>
      </c>
      <c r="H56" s="96">
        <v>4797.5</v>
      </c>
      <c r="I56" s="96"/>
      <c r="J56" s="98">
        <f t="shared" si="1"/>
        <v>4797.5</v>
      </c>
      <c r="K56" s="96">
        <f t="shared" si="4"/>
        <v>-38.399999999999636</v>
      </c>
      <c r="L56" s="98">
        <f t="shared" si="4"/>
        <v>0</v>
      </c>
      <c r="M56" s="98">
        <f t="shared" si="3"/>
        <v>-38.399999999999636</v>
      </c>
    </row>
    <row r="57" spans="1:13" s="7" customFormat="1" ht="36">
      <c r="A57" s="96" t="s">
        <v>60</v>
      </c>
      <c r="B57" s="101" t="s">
        <v>188</v>
      </c>
      <c r="C57" s="96" t="s">
        <v>4</v>
      </c>
      <c r="D57" s="96" t="s">
        <v>184</v>
      </c>
      <c r="E57" s="96">
        <v>1700</v>
      </c>
      <c r="F57" s="96"/>
      <c r="G57" s="98">
        <f t="shared" si="0"/>
        <v>1700</v>
      </c>
      <c r="H57" s="96">
        <v>1565.9</v>
      </c>
      <c r="I57" s="96"/>
      <c r="J57" s="98">
        <f t="shared" si="1"/>
        <v>1565.9</v>
      </c>
      <c r="K57" s="96">
        <f t="shared" si="4"/>
        <v>-134.0999999999999</v>
      </c>
      <c r="L57" s="98">
        <f t="shared" si="4"/>
        <v>0</v>
      </c>
      <c r="M57" s="98">
        <f t="shared" si="3"/>
        <v>-134.0999999999999</v>
      </c>
    </row>
    <row r="58" spans="1:13" s="7" customFormat="1" ht="36">
      <c r="A58" s="96" t="s">
        <v>62</v>
      </c>
      <c r="B58" s="101" t="s">
        <v>94</v>
      </c>
      <c r="C58" s="96" t="s">
        <v>6</v>
      </c>
      <c r="D58" s="96" t="s">
        <v>184</v>
      </c>
      <c r="E58" s="96">
        <v>164.2</v>
      </c>
      <c r="F58" s="96"/>
      <c r="G58" s="98">
        <f t="shared" si="0"/>
        <v>164.2</v>
      </c>
      <c r="H58" s="96">
        <v>192.5</v>
      </c>
      <c r="I58" s="96"/>
      <c r="J58" s="98">
        <f t="shared" si="1"/>
        <v>192.5</v>
      </c>
      <c r="K58" s="96">
        <f t="shared" si="4"/>
        <v>28.30000000000001</v>
      </c>
      <c r="L58" s="98">
        <f t="shared" si="4"/>
        <v>0</v>
      </c>
      <c r="M58" s="98">
        <f t="shared" si="3"/>
        <v>28.30000000000001</v>
      </c>
    </row>
    <row r="59" spans="1:13" s="7" customFormat="1" ht="36">
      <c r="A59" s="96" t="s">
        <v>65</v>
      </c>
      <c r="B59" s="101" t="s">
        <v>95</v>
      </c>
      <c r="C59" s="96" t="s">
        <v>4</v>
      </c>
      <c r="D59" s="96" t="s">
        <v>184</v>
      </c>
      <c r="E59" s="96">
        <v>23.6</v>
      </c>
      <c r="F59" s="96"/>
      <c r="G59" s="98">
        <f t="shared" si="0"/>
        <v>23.6</v>
      </c>
      <c r="H59" s="96">
        <v>30</v>
      </c>
      <c r="I59" s="96"/>
      <c r="J59" s="98">
        <f t="shared" si="1"/>
        <v>30</v>
      </c>
      <c r="K59" s="96">
        <f t="shared" si="4"/>
        <v>6.399999999999999</v>
      </c>
      <c r="L59" s="98">
        <f t="shared" si="4"/>
        <v>0</v>
      </c>
      <c r="M59" s="98">
        <f t="shared" si="3"/>
        <v>6.399999999999999</v>
      </c>
    </row>
    <row r="60" spans="1:13" s="7" customFormat="1" ht="18">
      <c r="A60" s="96" t="s">
        <v>66</v>
      </c>
      <c r="B60" s="101" t="s">
        <v>96</v>
      </c>
      <c r="C60" s="96" t="s">
        <v>4</v>
      </c>
      <c r="D60" s="96" t="s">
        <v>184</v>
      </c>
      <c r="E60" s="96">
        <v>1750</v>
      </c>
      <c r="F60" s="96"/>
      <c r="G60" s="98">
        <f t="shared" si="0"/>
        <v>1750</v>
      </c>
      <c r="H60" s="96">
        <v>1750</v>
      </c>
      <c r="I60" s="96"/>
      <c r="J60" s="98">
        <f t="shared" si="1"/>
        <v>1750</v>
      </c>
      <c r="K60" s="98">
        <f t="shared" si="4"/>
        <v>0</v>
      </c>
      <c r="L60" s="98">
        <f t="shared" si="4"/>
        <v>0</v>
      </c>
      <c r="M60" s="98">
        <f t="shared" si="3"/>
        <v>0</v>
      </c>
    </row>
    <row r="61" spans="1:13" s="7" customFormat="1" ht="36">
      <c r="A61" s="96" t="s">
        <v>68</v>
      </c>
      <c r="B61" s="101" t="s">
        <v>97</v>
      </c>
      <c r="C61" s="96" t="s">
        <v>4</v>
      </c>
      <c r="D61" s="96" t="s">
        <v>184</v>
      </c>
      <c r="E61" s="96">
        <v>144</v>
      </c>
      <c r="F61" s="96"/>
      <c r="G61" s="98">
        <f t="shared" si="0"/>
        <v>144</v>
      </c>
      <c r="H61" s="96">
        <v>144</v>
      </c>
      <c r="I61" s="96"/>
      <c r="J61" s="98">
        <f t="shared" si="1"/>
        <v>144</v>
      </c>
      <c r="K61" s="96"/>
      <c r="L61" s="96"/>
      <c r="M61" s="98">
        <f t="shared" si="3"/>
        <v>0</v>
      </c>
    </row>
    <row r="62" spans="1:13" s="7" customFormat="1" ht="54">
      <c r="A62" s="96" t="s">
        <v>77</v>
      </c>
      <c r="B62" s="101" t="s">
        <v>98</v>
      </c>
      <c r="C62" s="96" t="s">
        <v>4</v>
      </c>
      <c r="D62" s="96" t="s">
        <v>184</v>
      </c>
      <c r="E62" s="96">
        <v>1539.5</v>
      </c>
      <c r="F62" s="96"/>
      <c r="G62" s="98">
        <f t="shared" si="0"/>
        <v>1539.5</v>
      </c>
      <c r="H62" s="96">
        <v>1539.5</v>
      </c>
      <c r="I62" s="96"/>
      <c r="J62" s="98">
        <f t="shared" si="1"/>
        <v>1539.5</v>
      </c>
      <c r="K62" s="98">
        <f t="shared" si="4"/>
        <v>0</v>
      </c>
      <c r="L62" s="98">
        <f t="shared" si="4"/>
        <v>0</v>
      </c>
      <c r="M62" s="98">
        <f t="shared" si="3"/>
        <v>0</v>
      </c>
    </row>
    <row r="63" spans="1:13" s="7" customFormat="1" ht="36">
      <c r="A63" s="96" t="s">
        <v>79</v>
      </c>
      <c r="B63" s="101" t="s">
        <v>189</v>
      </c>
      <c r="C63" s="96" t="s">
        <v>4</v>
      </c>
      <c r="D63" s="96" t="s">
        <v>184</v>
      </c>
      <c r="E63" s="96">
        <v>5200</v>
      </c>
      <c r="F63" s="96"/>
      <c r="G63" s="98">
        <f t="shared" si="0"/>
        <v>5200</v>
      </c>
      <c r="H63" s="96">
        <v>5200</v>
      </c>
      <c r="I63" s="96"/>
      <c r="J63" s="98">
        <f t="shared" si="1"/>
        <v>5200</v>
      </c>
      <c r="K63" s="98">
        <f t="shared" si="4"/>
        <v>0</v>
      </c>
      <c r="L63" s="98">
        <f t="shared" si="4"/>
        <v>0</v>
      </c>
      <c r="M63" s="98">
        <f t="shared" si="3"/>
        <v>0</v>
      </c>
    </row>
    <row r="64" spans="1:13" s="7" customFormat="1" ht="72">
      <c r="A64" s="96" t="s">
        <v>80</v>
      </c>
      <c r="B64" s="101" t="s">
        <v>100</v>
      </c>
      <c r="C64" s="96" t="s">
        <v>4</v>
      </c>
      <c r="D64" s="96" t="s">
        <v>184</v>
      </c>
      <c r="E64" s="96">
        <v>1136.3</v>
      </c>
      <c r="F64" s="96"/>
      <c r="G64" s="98">
        <f t="shared" si="0"/>
        <v>1136.3</v>
      </c>
      <c r="H64" s="96">
        <v>1136.3</v>
      </c>
      <c r="I64" s="98"/>
      <c r="J64" s="98">
        <f t="shared" si="1"/>
        <v>1136.3</v>
      </c>
      <c r="K64" s="98">
        <f t="shared" si="4"/>
        <v>0</v>
      </c>
      <c r="L64" s="98">
        <f t="shared" si="4"/>
        <v>0</v>
      </c>
      <c r="M64" s="98">
        <f t="shared" si="3"/>
        <v>0</v>
      </c>
    </row>
    <row r="65" spans="1:13" s="7" customFormat="1" ht="72">
      <c r="A65" s="96" t="s">
        <v>81</v>
      </c>
      <c r="B65" s="101" t="s">
        <v>99</v>
      </c>
      <c r="C65" s="96" t="s">
        <v>4</v>
      </c>
      <c r="D65" s="96" t="s">
        <v>184</v>
      </c>
      <c r="E65" s="96">
        <v>1932.3</v>
      </c>
      <c r="F65" s="96"/>
      <c r="G65" s="98">
        <f t="shared" si="0"/>
        <v>1932.3</v>
      </c>
      <c r="H65" s="96">
        <v>1932.3</v>
      </c>
      <c r="I65" s="96"/>
      <c r="J65" s="98">
        <f t="shared" si="1"/>
        <v>1932.3</v>
      </c>
      <c r="K65" s="98">
        <f t="shared" si="4"/>
        <v>0</v>
      </c>
      <c r="L65" s="96"/>
      <c r="M65" s="98">
        <f t="shared" si="3"/>
        <v>0</v>
      </c>
    </row>
    <row r="66" spans="1:13" s="7" customFormat="1" ht="36">
      <c r="A66" s="96" t="s">
        <v>82</v>
      </c>
      <c r="B66" s="101" t="s">
        <v>190</v>
      </c>
      <c r="C66" s="96" t="s">
        <v>4</v>
      </c>
      <c r="D66" s="96" t="s">
        <v>184</v>
      </c>
      <c r="E66" s="96">
        <v>250</v>
      </c>
      <c r="F66" s="96"/>
      <c r="G66" s="98">
        <f t="shared" si="0"/>
        <v>250</v>
      </c>
      <c r="H66" s="96">
        <v>250</v>
      </c>
      <c r="I66" s="96"/>
      <c r="J66" s="98">
        <f t="shared" si="1"/>
        <v>250</v>
      </c>
      <c r="K66" s="98">
        <f t="shared" si="4"/>
        <v>0</v>
      </c>
      <c r="L66" s="98">
        <f t="shared" si="4"/>
        <v>0</v>
      </c>
      <c r="M66" s="98">
        <f t="shared" si="3"/>
        <v>0</v>
      </c>
    </row>
    <row r="67" spans="1:13" s="7" customFormat="1" ht="30.75" customHeight="1">
      <c r="A67" s="96" t="s">
        <v>83</v>
      </c>
      <c r="B67" s="101" t="s">
        <v>93</v>
      </c>
      <c r="C67" s="96" t="s">
        <v>4</v>
      </c>
      <c r="D67" s="96" t="s">
        <v>184</v>
      </c>
      <c r="E67" s="96">
        <v>62.5</v>
      </c>
      <c r="F67" s="96"/>
      <c r="G67" s="98">
        <f t="shared" si="0"/>
        <v>62.5</v>
      </c>
      <c r="H67" s="96">
        <v>44.5</v>
      </c>
      <c r="I67" s="98"/>
      <c r="J67" s="98">
        <f t="shared" si="1"/>
        <v>44.5</v>
      </c>
      <c r="K67" s="96">
        <f t="shared" si="4"/>
        <v>-18</v>
      </c>
      <c r="L67" s="98">
        <f t="shared" si="4"/>
        <v>0</v>
      </c>
      <c r="M67" s="98">
        <f t="shared" si="3"/>
        <v>-18</v>
      </c>
    </row>
    <row r="68" spans="1:13" s="7" customFormat="1" ht="36">
      <c r="A68" s="96" t="s">
        <v>85</v>
      </c>
      <c r="B68" s="101" t="s">
        <v>103</v>
      </c>
      <c r="C68" s="96" t="s">
        <v>4</v>
      </c>
      <c r="D68" s="96" t="s">
        <v>184</v>
      </c>
      <c r="E68" s="96">
        <v>15</v>
      </c>
      <c r="F68" s="96"/>
      <c r="G68" s="98">
        <f t="shared" si="0"/>
        <v>15</v>
      </c>
      <c r="H68" s="96">
        <v>11.7</v>
      </c>
      <c r="I68" s="96"/>
      <c r="J68" s="98">
        <f t="shared" si="1"/>
        <v>11.7</v>
      </c>
      <c r="K68" s="96">
        <f t="shared" si="4"/>
        <v>-3.3000000000000007</v>
      </c>
      <c r="L68" s="96"/>
      <c r="M68" s="98">
        <f t="shared" si="3"/>
        <v>-3.3000000000000007</v>
      </c>
    </row>
    <row r="69" spans="1:13" s="7" customFormat="1" ht="36">
      <c r="A69" s="96" t="s">
        <v>86</v>
      </c>
      <c r="B69" s="101" t="s">
        <v>191</v>
      </c>
      <c r="C69" s="96" t="s">
        <v>6</v>
      </c>
      <c r="D69" s="96" t="s">
        <v>64</v>
      </c>
      <c r="E69" s="96">
        <v>9268</v>
      </c>
      <c r="F69" s="96"/>
      <c r="G69" s="98">
        <f t="shared" si="0"/>
        <v>9268</v>
      </c>
      <c r="H69" s="96">
        <v>9268</v>
      </c>
      <c r="I69" s="96"/>
      <c r="J69" s="98">
        <f t="shared" si="1"/>
        <v>9268</v>
      </c>
      <c r="K69" s="96"/>
      <c r="L69" s="96"/>
      <c r="M69" s="98">
        <f t="shared" si="3"/>
        <v>0</v>
      </c>
    </row>
    <row r="70" spans="1:13" s="7" customFormat="1" ht="36">
      <c r="A70" s="96" t="s">
        <v>101</v>
      </c>
      <c r="B70" s="101" t="s">
        <v>192</v>
      </c>
      <c r="C70" s="96" t="s">
        <v>6</v>
      </c>
      <c r="D70" s="96" t="s">
        <v>64</v>
      </c>
      <c r="E70" s="96">
        <v>7935.4</v>
      </c>
      <c r="F70" s="96"/>
      <c r="G70" s="98">
        <f t="shared" si="0"/>
        <v>7935.4</v>
      </c>
      <c r="H70" s="96">
        <v>7215</v>
      </c>
      <c r="I70" s="96"/>
      <c r="J70" s="98">
        <f t="shared" si="1"/>
        <v>7215</v>
      </c>
      <c r="K70" s="96">
        <f t="shared" si="4"/>
        <v>-720.3999999999996</v>
      </c>
      <c r="L70" s="98">
        <f t="shared" si="4"/>
        <v>0</v>
      </c>
      <c r="M70" s="98">
        <f t="shared" si="3"/>
        <v>-720.3999999999996</v>
      </c>
    </row>
    <row r="71" spans="1:13" s="7" customFormat="1" ht="36">
      <c r="A71" s="96" t="s">
        <v>102</v>
      </c>
      <c r="B71" s="101" t="s">
        <v>193</v>
      </c>
      <c r="C71" s="96" t="s">
        <v>6</v>
      </c>
      <c r="D71" s="96" t="s">
        <v>64</v>
      </c>
      <c r="E71" s="96">
        <v>2326.8</v>
      </c>
      <c r="F71" s="96"/>
      <c r="G71" s="98">
        <f t="shared" si="0"/>
        <v>2326.8</v>
      </c>
      <c r="H71" s="96">
        <v>2326.8</v>
      </c>
      <c r="I71" s="96"/>
      <c r="J71" s="98">
        <f t="shared" si="1"/>
        <v>2326.8</v>
      </c>
      <c r="K71" s="96"/>
      <c r="L71" s="98">
        <f t="shared" si="4"/>
        <v>0</v>
      </c>
      <c r="M71" s="98">
        <f t="shared" si="3"/>
        <v>0</v>
      </c>
    </row>
    <row r="72" spans="1:13" ht="15.75" customHeight="1">
      <c r="A72" s="94" t="s">
        <v>41</v>
      </c>
      <c r="B72" s="99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ht="36">
      <c r="A73" s="96" t="s">
        <v>29</v>
      </c>
      <c r="B73" s="100" t="s">
        <v>105</v>
      </c>
      <c r="C73" s="96" t="s">
        <v>8</v>
      </c>
      <c r="D73" s="93" t="s">
        <v>165</v>
      </c>
      <c r="E73" s="96">
        <v>68</v>
      </c>
      <c r="F73" s="96"/>
      <c r="G73" s="98">
        <f t="shared" si="0"/>
        <v>68</v>
      </c>
      <c r="H73" s="96">
        <v>68</v>
      </c>
      <c r="I73" s="96"/>
      <c r="J73" s="98">
        <f t="shared" si="1"/>
        <v>68</v>
      </c>
      <c r="K73" s="98">
        <f t="shared" si="4"/>
        <v>0</v>
      </c>
      <c r="L73" s="98">
        <f t="shared" si="4"/>
        <v>0</v>
      </c>
      <c r="M73" s="98">
        <f t="shared" si="3"/>
        <v>0</v>
      </c>
    </row>
    <row r="74" spans="1:13" ht="36">
      <c r="A74" s="96" t="s">
        <v>32</v>
      </c>
      <c r="B74" s="100" t="s">
        <v>194</v>
      </c>
      <c r="C74" s="96" t="s">
        <v>8</v>
      </c>
      <c r="D74" s="96" t="s">
        <v>64</v>
      </c>
      <c r="E74" s="96">
        <v>2.6</v>
      </c>
      <c r="F74" s="96"/>
      <c r="G74" s="98">
        <f t="shared" si="0"/>
        <v>2.6</v>
      </c>
      <c r="H74" s="96">
        <v>2.6</v>
      </c>
      <c r="I74" s="96"/>
      <c r="J74" s="98">
        <f t="shared" si="1"/>
        <v>2.6</v>
      </c>
      <c r="K74" s="98">
        <f aca="true" t="shared" si="5" ref="K74:L77">H74-E74</f>
        <v>0</v>
      </c>
      <c r="L74" s="98">
        <f t="shared" si="5"/>
        <v>0</v>
      </c>
      <c r="M74" s="98">
        <f t="shared" si="3"/>
        <v>0</v>
      </c>
    </row>
    <row r="75" spans="1:13" ht="23.25" customHeight="1">
      <c r="A75" s="96" t="s">
        <v>37</v>
      </c>
      <c r="B75" s="100" t="s">
        <v>107</v>
      </c>
      <c r="C75" s="96" t="s">
        <v>8</v>
      </c>
      <c r="D75" s="96" t="s">
        <v>64</v>
      </c>
      <c r="E75" s="96">
        <v>9.7</v>
      </c>
      <c r="F75" s="96"/>
      <c r="G75" s="98">
        <f t="shared" si="0"/>
        <v>9.7</v>
      </c>
      <c r="H75" s="96">
        <v>10.3</v>
      </c>
      <c r="I75" s="96"/>
      <c r="J75" s="98">
        <f t="shared" si="1"/>
        <v>10.3</v>
      </c>
      <c r="K75" s="96">
        <f t="shared" si="5"/>
        <v>0.6000000000000014</v>
      </c>
      <c r="L75" s="98">
        <f t="shared" si="5"/>
        <v>0</v>
      </c>
      <c r="M75" s="98">
        <f t="shared" si="3"/>
        <v>0.6000000000000014</v>
      </c>
    </row>
    <row r="76" spans="1:13" ht="36">
      <c r="A76" s="96" t="s">
        <v>41</v>
      </c>
      <c r="B76" s="100" t="s">
        <v>108</v>
      </c>
      <c r="C76" s="96" t="s">
        <v>8</v>
      </c>
      <c r="D76" s="96" t="s">
        <v>64</v>
      </c>
      <c r="E76" s="96">
        <v>25.4</v>
      </c>
      <c r="F76" s="96"/>
      <c r="G76" s="98">
        <f t="shared" si="0"/>
        <v>25.4</v>
      </c>
      <c r="H76" s="96">
        <v>25.4</v>
      </c>
      <c r="I76" s="96"/>
      <c r="J76" s="98">
        <f t="shared" si="1"/>
        <v>25.4</v>
      </c>
      <c r="K76" s="96"/>
      <c r="L76" s="98">
        <f t="shared" si="5"/>
        <v>0</v>
      </c>
      <c r="M76" s="98">
        <f t="shared" si="3"/>
        <v>0</v>
      </c>
    </row>
    <row r="77" spans="1:13" ht="72">
      <c r="A77" s="96" t="s">
        <v>52</v>
      </c>
      <c r="B77" s="101" t="s">
        <v>195</v>
      </c>
      <c r="C77" s="96" t="s">
        <v>8</v>
      </c>
      <c r="D77" s="96" t="s">
        <v>106</v>
      </c>
      <c r="E77" s="96">
        <v>100</v>
      </c>
      <c r="F77" s="96"/>
      <c r="G77" s="98">
        <f t="shared" si="0"/>
        <v>100</v>
      </c>
      <c r="H77" s="96">
        <v>100</v>
      </c>
      <c r="I77" s="96"/>
      <c r="J77" s="98">
        <f t="shared" si="1"/>
        <v>100</v>
      </c>
      <c r="K77" s="96"/>
      <c r="L77" s="98">
        <f t="shared" si="5"/>
        <v>0</v>
      </c>
      <c r="M77" s="98">
        <f t="shared" si="3"/>
        <v>0</v>
      </c>
    </row>
    <row r="80" spans="1:13" ht="15">
      <c r="A80" s="249" t="s">
        <v>45</v>
      </c>
      <c r="B80" s="249"/>
      <c r="C80" s="5"/>
      <c r="D80" s="5"/>
      <c r="L80" s="255" t="s">
        <v>316</v>
      </c>
      <c r="M80" s="255"/>
    </row>
    <row r="81" spans="3:13" ht="15">
      <c r="C81" s="256" t="s">
        <v>46</v>
      </c>
      <c r="D81" s="256"/>
      <c r="L81" s="256" t="s">
        <v>47</v>
      </c>
      <c r="M81" s="256"/>
    </row>
  </sheetData>
  <sheetProtection/>
  <mergeCells count="19">
    <mergeCell ref="E11:G11"/>
    <mergeCell ref="H11:J11"/>
    <mergeCell ref="K11:M11"/>
    <mergeCell ref="A80:B80"/>
    <mergeCell ref="L80:M80"/>
    <mergeCell ref="C81:D81"/>
    <mergeCell ref="L81:M81"/>
    <mergeCell ref="A8:B8"/>
    <mergeCell ref="A9:B9"/>
    <mergeCell ref="A11:A12"/>
    <mergeCell ref="B11:B12"/>
    <mergeCell ref="C11:C12"/>
    <mergeCell ref="D11:D12"/>
    <mergeCell ref="A1:M1"/>
    <mergeCell ref="A3:M3"/>
    <mergeCell ref="A4:M4"/>
    <mergeCell ref="A6:M6"/>
    <mergeCell ref="A7:B7"/>
    <mergeCell ref="C7:M7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50"/>
  <sheetViews>
    <sheetView zoomScale="85" zoomScaleNormal="85" zoomScalePageLayoutView="0" workbookViewId="0" topLeftCell="A43">
      <selection activeCell="L53" sqref="L53"/>
    </sheetView>
  </sheetViews>
  <sheetFormatPr defaultColWidth="11.421875" defaultRowHeight="12.75"/>
  <cols>
    <col min="1" max="1" width="4.7109375" style="102" customWidth="1"/>
    <col min="2" max="2" width="42.140625" style="103" customWidth="1"/>
    <col min="3" max="3" width="11.421875" style="102" customWidth="1"/>
    <col min="4" max="4" width="26.140625" style="102" customWidth="1"/>
    <col min="5" max="5" width="11.421875" style="102" customWidth="1"/>
    <col min="6" max="6" width="14.140625" style="102" customWidth="1"/>
    <col min="7" max="7" width="10.421875" style="102" customWidth="1"/>
    <col min="8" max="8" width="11.421875" style="102" customWidth="1"/>
    <col min="9" max="9" width="14.140625" style="102" customWidth="1"/>
    <col min="10" max="10" width="10.57421875" style="102" customWidth="1"/>
    <col min="11" max="11" width="11.421875" style="102" customWidth="1"/>
    <col min="12" max="12" width="14.57421875" style="102" customWidth="1"/>
    <col min="13" max="13" width="10.7109375" style="102" customWidth="1"/>
    <col min="14" max="16384" width="11.421875" style="102" customWidth="1"/>
  </cols>
  <sheetData>
    <row r="1" spans="1:13" ht="18">
      <c r="A1" s="265" t="s">
        <v>10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3" spans="1:13" ht="18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8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6" spans="1:13" ht="18">
      <c r="A6" s="267" t="s">
        <v>160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ht="30.75" customHeight="1">
      <c r="A7" s="267">
        <v>1002060</v>
      </c>
      <c r="B7" s="267"/>
      <c r="C7" s="267" t="s">
        <v>109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3" ht="15.75" customHeight="1">
      <c r="A8" s="270" t="s">
        <v>16</v>
      </c>
      <c r="B8" s="270"/>
      <c r="C8" s="103"/>
      <c r="D8" s="269" t="s">
        <v>17</v>
      </c>
      <c r="E8" s="269"/>
      <c r="F8" s="269"/>
      <c r="G8" s="269"/>
      <c r="H8" s="269"/>
      <c r="I8" s="269"/>
      <c r="J8" s="269"/>
      <c r="K8" s="269"/>
      <c r="L8" s="269"/>
      <c r="M8" s="269"/>
    </row>
    <row r="9" spans="1:13" ht="18">
      <c r="A9" s="267" t="s">
        <v>18</v>
      </c>
      <c r="B9" s="267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1" spans="1:13" ht="33.75" customHeight="1">
      <c r="A11" s="257" t="s">
        <v>19</v>
      </c>
      <c r="B11" s="257" t="s">
        <v>20</v>
      </c>
      <c r="C11" s="257" t="s">
        <v>21</v>
      </c>
      <c r="D11" s="257" t="s">
        <v>22</v>
      </c>
      <c r="E11" s="259" t="s">
        <v>23</v>
      </c>
      <c r="F11" s="260"/>
      <c r="G11" s="261"/>
      <c r="H11" s="262" t="s">
        <v>24</v>
      </c>
      <c r="I11" s="263"/>
      <c r="J11" s="264"/>
      <c r="K11" s="262" t="s">
        <v>25</v>
      </c>
      <c r="L11" s="263"/>
      <c r="M11" s="264"/>
    </row>
    <row r="12" spans="1:13" ht="34.5" customHeight="1">
      <c r="A12" s="258"/>
      <c r="B12" s="258"/>
      <c r="C12" s="258"/>
      <c r="D12" s="258"/>
      <c r="E12" s="93" t="s">
        <v>26</v>
      </c>
      <c r="F12" s="93" t="s">
        <v>27</v>
      </c>
      <c r="G12" s="93" t="s">
        <v>28</v>
      </c>
      <c r="H12" s="93" t="s">
        <v>26</v>
      </c>
      <c r="I12" s="93" t="s">
        <v>27</v>
      </c>
      <c r="J12" s="93" t="s">
        <v>28</v>
      </c>
      <c r="K12" s="93" t="s">
        <v>26</v>
      </c>
      <c r="L12" s="93" t="s">
        <v>27</v>
      </c>
      <c r="M12" s="93" t="s">
        <v>28</v>
      </c>
    </row>
    <row r="13" spans="1:13" ht="18">
      <c r="A13" s="94" t="s">
        <v>29</v>
      </c>
      <c r="B13" s="95" t="s">
        <v>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36">
      <c r="A14" s="96" t="s">
        <v>29</v>
      </c>
      <c r="B14" s="97" t="s">
        <v>110</v>
      </c>
      <c r="C14" s="96" t="s">
        <v>3</v>
      </c>
      <c r="D14" s="96" t="s">
        <v>158</v>
      </c>
      <c r="E14" s="96">
        <v>1</v>
      </c>
      <c r="F14" s="96"/>
      <c r="G14" s="96">
        <f aca="true" t="shared" si="0" ref="G14:G46">E14+F14</f>
        <v>1</v>
      </c>
      <c r="H14" s="96">
        <v>1</v>
      </c>
      <c r="I14" s="96"/>
      <c r="J14" s="96">
        <f aca="true" t="shared" si="1" ref="J14:J46">H14+I14</f>
        <v>1</v>
      </c>
      <c r="K14" s="98">
        <f aca="true" t="shared" si="2" ref="K14:L46">H14-E14</f>
        <v>0</v>
      </c>
      <c r="L14" s="98">
        <f t="shared" si="2"/>
        <v>0</v>
      </c>
      <c r="M14" s="98">
        <f aca="true" t="shared" si="3" ref="M14:M46">K14+L14</f>
        <v>0</v>
      </c>
    </row>
    <row r="15" spans="1:13" ht="36">
      <c r="A15" s="96" t="s">
        <v>32</v>
      </c>
      <c r="B15" s="97" t="s">
        <v>111</v>
      </c>
      <c r="C15" s="96" t="s">
        <v>34</v>
      </c>
      <c r="D15" s="96" t="s">
        <v>165</v>
      </c>
      <c r="E15" s="96">
        <v>846</v>
      </c>
      <c r="F15" s="96"/>
      <c r="G15" s="96">
        <f t="shared" si="0"/>
        <v>846</v>
      </c>
      <c r="H15" s="96">
        <v>807</v>
      </c>
      <c r="I15" s="96"/>
      <c r="J15" s="96">
        <f t="shared" si="1"/>
        <v>807</v>
      </c>
      <c r="K15" s="96">
        <f t="shared" si="2"/>
        <v>-39</v>
      </c>
      <c r="L15" s="98">
        <f t="shared" si="2"/>
        <v>0</v>
      </c>
      <c r="M15" s="96">
        <f t="shared" si="3"/>
        <v>-39</v>
      </c>
    </row>
    <row r="16" spans="1:13" ht="54">
      <c r="A16" s="96" t="s">
        <v>37</v>
      </c>
      <c r="B16" s="101" t="s">
        <v>196</v>
      </c>
      <c r="C16" s="96" t="s">
        <v>34</v>
      </c>
      <c r="D16" s="96" t="s">
        <v>165</v>
      </c>
      <c r="E16" s="96">
        <v>684</v>
      </c>
      <c r="F16" s="96"/>
      <c r="G16" s="96">
        <f t="shared" si="0"/>
        <v>684</v>
      </c>
      <c r="H16" s="96">
        <v>703</v>
      </c>
      <c r="I16" s="96"/>
      <c r="J16" s="96">
        <f t="shared" si="1"/>
        <v>703</v>
      </c>
      <c r="K16" s="96">
        <f t="shared" si="2"/>
        <v>19</v>
      </c>
      <c r="L16" s="96"/>
      <c r="M16" s="96">
        <f t="shared" si="3"/>
        <v>19</v>
      </c>
    </row>
    <row r="17" spans="1:13" ht="36">
      <c r="A17" s="96" t="s">
        <v>41</v>
      </c>
      <c r="B17" s="101" t="s">
        <v>197</v>
      </c>
      <c r="C17" s="96" t="s">
        <v>34</v>
      </c>
      <c r="D17" s="96" t="s">
        <v>165</v>
      </c>
      <c r="E17" s="96">
        <v>239</v>
      </c>
      <c r="F17" s="96"/>
      <c r="G17" s="96">
        <f t="shared" si="0"/>
        <v>239</v>
      </c>
      <c r="H17" s="96">
        <v>253</v>
      </c>
      <c r="I17" s="96"/>
      <c r="J17" s="96">
        <f t="shared" si="1"/>
        <v>253</v>
      </c>
      <c r="K17" s="96">
        <f t="shared" si="2"/>
        <v>14</v>
      </c>
      <c r="L17" s="98">
        <f t="shared" si="2"/>
        <v>0</v>
      </c>
      <c r="M17" s="96">
        <f t="shared" si="3"/>
        <v>14</v>
      </c>
    </row>
    <row r="18" spans="1:13" ht="18">
      <c r="A18" s="96" t="s">
        <v>52</v>
      </c>
      <c r="B18" s="101" t="s">
        <v>49</v>
      </c>
      <c r="C18" s="96" t="s">
        <v>34</v>
      </c>
      <c r="D18" s="96" t="s">
        <v>165</v>
      </c>
      <c r="E18" s="96">
        <v>683</v>
      </c>
      <c r="F18" s="96">
        <v>42</v>
      </c>
      <c r="G18" s="96">
        <f t="shared" si="0"/>
        <v>725</v>
      </c>
      <c r="H18" s="96">
        <v>604</v>
      </c>
      <c r="I18" s="96">
        <v>79</v>
      </c>
      <c r="J18" s="96">
        <f t="shared" si="1"/>
        <v>683</v>
      </c>
      <c r="K18" s="96">
        <f t="shared" si="2"/>
        <v>-79</v>
      </c>
      <c r="L18" s="96">
        <f t="shared" si="2"/>
        <v>37</v>
      </c>
      <c r="M18" s="96">
        <f t="shared" si="3"/>
        <v>-42</v>
      </c>
    </row>
    <row r="19" spans="1:13" ht="18">
      <c r="A19" s="96" t="s">
        <v>54</v>
      </c>
      <c r="B19" s="101" t="s">
        <v>57</v>
      </c>
      <c r="C19" s="96" t="s">
        <v>3</v>
      </c>
      <c r="D19" s="96" t="s">
        <v>165</v>
      </c>
      <c r="E19" s="96">
        <v>116</v>
      </c>
      <c r="F19" s="96"/>
      <c r="G19" s="96">
        <f t="shared" si="0"/>
        <v>116</v>
      </c>
      <c r="H19" s="96">
        <v>119</v>
      </c>
      <c r="I19" s="96"/>
      <c r="J19" s="96">
        <f t="shared" si="1"/>
        <v>119</v>
      </c>
      <c r="K19" s="96">
        <f t="shared" si="2"/>
        <v>3</v>
      </c>
      <c r="L19" s="96"/>
      <c r="M19" s="96">
        <f t="shared" si="3"/>
        <v>3</v>
      </c>
    </row>
    <row r="20" spans="1:13" ht="36">
      <c r="A20" s="96" t="s">
        <v>56</v>
      </c>
      <c r="B20" s="101" t="s">
        <v>112</v>
      </c>
      <c r="C20" s="96" t="s">
        <v>198</v>
      </c>
      <c r="D20" s="96" t="s">
        <v>165</v>
      </c>
      <c r="E20" s="96">
        <v>45461.6</v>
      </c>
      <c r="F20" s="96">
        <v>2549.4</v>
      </c>
      <c r="G20" s="96">
        <f t="shared" si="0"/>
        <v>48011</v>
      </c>
      <c r="H20" s="96">
        <v>45461.6</v>
      </c>
      <c r="I20" s="96">
        <v>2549.4</v>
      </c>
      <c r="J20" s="96">
        <f t="shared" si="1"/>
        <v>48011</v>
      </c>
      <c r="K20" s="96"/>
      <c r="L20" s="96"/>
      <c r="M20" s="96"/>
    </row>
    <row r="21" spans="1:13" ht="18">
      <c r="A21" s="94" t="s">
        <v>32</v>
      </c>
      <c r="B21" s="95" t="s">
        <v>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54">
      <c r="A22" s="96" t="s">
        <v>29</v>
      </c>
      <c r="B22" s="97" t="s">
        <v>113</v>
      </c>
      <c r="C22" s="96" t="s">
        <v>34</v>
      </c>
      <c r="D22" s="96" t="s">
        <v>165</v>
      </c>
      <c r="E22" s="96">
        <v>185</v>
      </c>
      <c r="F22" s="96"/>
      <c r="G22" s="96">
        <f t="shared" si="0"/>
        <v>185</v>
      </c>
      <c r="H22" s="96">
        <v>185</v>
      </c>
      <c r="I22" s="96"/>
      <c r="J22" s="96">
        <f t="shared" si="1"/>
        <v>185</v>
      </c>
      <c r="K22" s="98">
        <f t="shared" si="2"/>
        <v>0</v>
      </c>
      <c r="L22" s="98">
        <f t="shared" si="2"/>
        <v>0</v>
      </c>
      <c r="M22" s="98">
        <f t="shared" si="3"/>
        <v>0</v>
      </c>
    </row>
    <row r="23" spans="1:13" ht="54">
      <c r="A23" s="96" t="s">
        <v>32</v>
      </c>
      <c r="B23" s="97" t="s">
        <v>114</v>
      </c>
      <c r="C23" s="96" t="s">
        <v>34</v>
      </c>
      <c r="D23" s="96" t="s">
        <v>165</v>
      </c>
      <c r="E23" s="96">
        <v>102</v>
      </c>
      <c r="F23" s="96"/>
      <c r="G23" s="96">
        <f t="shared" si="0"/>
        <v>102</v>
      </c>
      <c r="H23" s="96">
        <v>102</v>
      </c>
      <c r="I23" s="96"/>
      <c r="J23" s="96">
        <f t="shared" si="1"/>
        <v>102</v>
      </c>
      <c r="K23" s="98">
        <f t="shared" si="2"/>
        <v>0</v>
      </c>
      <c r="L23" s="98">
        <f t="shared" si="2"/>
        <v>0</v>
      </c>
      <c r="M23" s="98">
        <f t="shared" si="3"/>
        <v>0</v>
      </c>
    </row>
    <row r="24" spans="1:13" ht="54">
      <c r="A24" s="96" t="s">
        <v>37</v>
      </c>
      <c r="B24" s="97" t="s">
        <v>115</v>
      </c>
      <c r="C24" s="96" t="s">
        <v>34</v>
      </c>
      <c r="D24" s="96" t="s">
        <v>165</v>
      </c>
      <c r="E24" s="96">
        <v>6</v>
      </c>
      <c r="F24" s="96"/>
      <c r="G24" s="96">
        <f t="shared" si="0"/>
        <v>6</v>
      </c>
      <c r="H24" s="96">
        <v>6</v>
      </c>
      <c r="I24" s="96"/>
      <c r="J24" s="96">
        <f t="shared" si="1"/>
        <v>6</v>
      </c>
      <c r="K24" s="98">
        <f t="shared" si="2"/>
        <v>0</v>
      </c>
      <c r="L24" s="98">
        <f t="shared" si="2"/>
        <v>0</v>
      </c>
      <c r="M24" s="98">
        <f t="shared" si="3"/>
        <v>0</v>
      </c>
    </row>
    <row r="25" spans="1:13" ht="54">
      <c r="A25" s="96" t="s">
        <v>41</v>
      </c>
      <c r="B25" s="97" t="s">
        <v>116</v>
      </c>
      <c r="C25" s="96" t="s">
        <v>34</v>
      </c>
      <c r="D25" s="96" t="s">
        <v>165</v>
      </c>
      <c r="E25" s="96">
        <v>252</v>
      </c>
      <c r="F25" s="96"/>
      <c r="G25" s="96">
        <f t="shared" si="0"/>
        <v>252</v>
      </c>
      <c r="H25" s="96">
        <v>252</v>
      </c>
      <c r="I25" s="96"/>
      <c r="J25" s="96">
        <f t="shared" si="1"/>
        <v>252</v>
      </c>
      <c r="K25" s="98">
        <f t="shared" si="2"/>
        <v>0</v>
      </c>
      <c r="L25" s="98">
        <f t="shared" si="2"/>
        <v>0</v>
      </c>
      <c r="M25" s="98">
        <f t="shared" si="3"/>
        <v>0</v>
      </c>
    </row>
    <row r="26" spans="1:13" ht="36">
      <c r="A26" s="96" t="s">
        <v>52</v>
      </c>
      <c r="B26" s="97" t="s">
        <v>205</v>
      </c>
      <c r="C26" s="96" t="s">
        <v>34</v>
      </c>
      <c r="D26" s="96" t="s">
        <v>165</v>
      </c>
      <c r="E26" s="96">
        <v>1418</v>
      </c>
      <c r="F26" s="96"/>
      <c r="G26" s="96">
        <f t="shared" si="0"/>
        <v>1418</v>
      </c>
      <c r="H26" s="96">
        <v>1605</v>
      </c>
      <c r="I26" s="96"/>
      <c r="J26" s="96">
        <f t="shared" si="1"/>
        <v>1605</v>
      </c>
      <c r="K26" s="96">
        <f t="shared" si="2"/>
        <v>187</v>
      </c>
      <c r="L26" s="98">
        <f t="shared" si="2"/>
        <v>0</v>
      </c>
      <c r="M26" s="96">
        <f t="shared" si="3"/>
        <v>187</v>
      </c>
    </row>
    <row r="27" spans="1:13" ht="18">
      <c r="A27" s="96" t="s">
        <v>54</v>
      </c>
      <c r="B27" s="97" t="s">
        <v>117</v>
      </c>
      <c r="C27" s="96" t="s">
        <v>70</v>
      </c>
      <c r="D27" s="96" t="s">
        <v>165</v>
      </c>
      <c r="E27" s="96">
        <v>61</v>
      </c>
      <c r="F27" s="96"/>
      <c r="G27" s="96">
        <f t="shared" si="0"/>
        <v>61</v>
      </c>
      <c r="H27" s="96">
        <v>67.5</v>
      </c>
      <c r="I27" s="96"/>
      <c r="J27" s="96">
        <f t="shared" si="1"/>
        <v>67.5</v>
      </c>
      <c r="K27" s="96">
        <f t="shared" si="2"/>
        <v>6.5</v>
      </c>
      <c r="L27" s="98">
        <f t="shared" si="2"/>
        <v>0</v>
      </c>
      <c r="M27" s="96">
        <f t="shared" si="3"/>
        <v>6.5</v>
      </c>
    </row>
    <row r="28" spans="1:13" ht="54">
      <c r="A28" s="96" t="s">
        <v>56</v>
      </c>
      <c r="B28" s="97" t="s">
        <v>74</v>
      </c>
      <c r="C28" s="96" t="s">
        <v>34</v>
      </c>
      <c r="D28" s="96" t="s">
        <v>165</v>
      </c>
      <c r="E28" s="96">
        <v>684</v>
      </c>
      <c r="F28" s="96"/>
      <c r="G28" s="96">
        <f t="shared" si="0"/>
        <v>684</v>
      </c>
      <c r="H28" s="96">
        <v>703</v>
      </c>
      <c r="I28" s="96"/>
      <c r="J28" s="96">
        <f t="shared" si="1"/>
        <v>703</v>
      </c>
      <c r="K28" s="96">
        <f t="shared" si="2"/>
        <v>19</v>
      </c>
      <c r="L28" s="98">
        <f t="shared" si="2"/>
        <v>0</v>
      </c>
      <c r="M28" s="96">
        <f t="shared" si="3"/>
        <v>19</v>
      </c>
    </row>
    <row r="29" spans="1:13" ht="18">
      <c r="A29" s="96" t="s">
        <v>58</v>
      </c>
      <c r="B29" s="97" t="s">
        <v>199</v>
      </c>
      <c r="C29" s="96" t="s">
        <v>3</v>
      </c>
      <c r="D29" s="96" t="s">
        <v>165</v>
      </c>
      <c r="E29" s="96">
        <v>1</v>
      </c>
      <c r="F29" s="96"/>
      <c r="G29" s="96">
        <f t="shared" si="0"/>
        <v>1</v>
      </c>
      <c r="H29" s="96">
        <v>1</v>
      </c>
      <c r="I29" s="96"/>
      <c r="J29" s="96">
        <f t="shared" si="1"/>
        <v>1</v>
      </c>
      <c r="K29" s="96"/>
      <c r="L29" s="98">
        <f t="shared" si="2"/>
        <v>0</v>
      </c>
      <c r="M29" s="96"/>
    </row>
    <row r="30" spans="1:13" ht="36">
      <c r="A30" s="96" t="s">
        <v>60</v>
      </c>
      <c r="B30" s="101" t="s">
        <v>200</v>
      </c>
      <c r="C30" s="96" t="s">
        <v>3</v>
      </c>
      <c r="D30" s="96" t="s">
        <v>165</v>
      </c>
      <c r="E30" s="96">
        <v>21</v>
      </c>
      <c r="F30" s="96"/>
      <c r="G30" s="96">
        <f t="shared" si="0"/>
        <v>21</v>
      </c>
      <c r="H30" s="96">
        <v>21</v>
      </c>
      <c r="I30" s="96"/>
      <c r="J30" s="96">
        <f t="shared" si="1"/>
        <v>21</v>
      </c>
      <c r="K30" s="98">
        <f t="shared" si="2"/>
        <v>0</v>
      </c>
      <c r="L30" s="96"/>
      <c r="M30" s="96">
        <f t="shared" si="3"/>
        <v>0</v>
      </c>
    </row>
    <row r="31" spans="1:13" ht="15.75" customHeight="1">
      <c r="A31" s="94" t="s">
        <v>37</v>
      </c>
      <c r="B31" s="95" t="s">
        <v>14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72">
      <c r="A32" s="96" t="s">
        <v>29</v>
      </c>
      <c r="B32" s="101" t="s">
        <v>118</v>
      </c>
      <c r="C32" s="96" t="s">
        <v>6</v>
      </c>
      <c r="D32" s="93" t="s">
        <v>166</v>
      </c>
      <c r="E32" s="96">
        <v>12221</v>
      </c>
      <c r="F32" s="96"/>
      <c r="G32" s="98">
        <f t="shared" si="0"/>
        <v>12221</v>
      </c>
      <c r="H32" s="96">
        <v>12303.3</v>
      </c>
      <c r="I32" s="96"/>
      <c r="J32" s="98">
        <f t="shared" si="1"/>
        <v>12303.3</v>
      </c>
      <c r="K32" s="96">
        <f t="shared" si="2"/>
        <v>82.29999999999927</v>
      </c>
      <c r="L32" s="96"/>
      <c r="M32" s="98">
        <f t="shared" si="3"/>
        <v>82.29999999999927</v>
      </c>
    </row>
    <row r="33" spans="1:13" ht="72">
      <c r="A33" s="96" t="s">
        <v>32</v>
      </c>
      <c r="B33" s="101" t="s">
        <v>201</v>
      </c>
      <c r="C33" s="96" t="s">
        <v>6</v>
      </c>
      <c r="D33" s="93" t="s">
        <v>166</v>
      </c>
      <c r="E33" s="96">
        <v>247</v>
      </c>
      <c r="F33" s="96"/>
      <c r="G33" s="98">
        <f t="shared" si="0"/>
        <v>247</v>
      </c>
      <c r="H33" s="96">
        <v>247</v>
      </c>
      <c r="I33" s="96"/>
      <c r="J33" s="98">
        <f t="shared" si="1"/>
        <v>247</v>
      </c>
      <c r="K33" s="96"/>
      <c r="L33" s="98">
        <f t="shared" si="2"/>
        <v>0</v>
      </c>
      <c r="M33" s="98">
        <f t="shared" si="3"/>
        <v>0</v>
      </c>
    </row>
    <row r="34" spans="1:13" ht="72">
      <c r="A34" s="96" t="s">
        <v>37</v>
      </c>
      <c r="B34" s="101" t="s">
        <v>202</v>
      </c>
      <c r="C34" s="96" t="s">
        <v>6</v>
      </c>
      <c r="D34" s="93" t="s">
        <v>166</v>
      </c>
      <c r="E34" s="96">
        <v>7615.2</v>
      </c>
      <c r="F34" s="96"/>
      <c r="G34" s="98">
        <f t="shared" si="0"/>
        <v>7615.2</v>
      </c>
      <c r="H34" s="96">
        <v>7615.2</v>
      </c>
      <c r="I34" s="96"/>
      <c r="J34" s="98">
        <f t="shared" si="1"/>
        <v>7615.2</v>
      </c>
      <c r="K34" s="98">
        <f t="shared" si="2"/>
        <v>0</v>
      </c>
      <c r="L34" s="98">
        <f t="shared" si="2"/>
        <v>0</v>
      </c>
      <c r="M34" s="98">
        <f t="shared" si="3"/>
        <v>0</v>
      </c>
    </row>
    <row r="35" spans="1:13" ht="36">
      <c r="A35" s="96" t="s">
        <v>41</v>
      </c>
      <c r="B35" s="101" t="s">
        <v>88</v>
      </c>
      <c r="C35" s="96" t="s">
        <v>6</v>
      </c>
      <c r="D35" s="93" t="s">
        <v>166</v>
      </c>
      <c r="E35" s="96">
        <v>5440.2</v>
      </c>
      <c r="F35" s="96">
        <v>4981.9</v>
      </c>
      <c r="G35" s="98">
        <f t="shared" si="0"/>
        <v>10422.099999999999</v>
      </c>
      <c r="H35" s="96">
        <v>6151.8</v>
      </c>
      <c r="I35" s="96">
        <v>4198.4</v>
      </c>
      <c r="J35" s="98">
        <f t="shared" si="1"/>
        <v>10350.2</v>
      </c>
      <c r="K35" s="96">
        <f t="shared" si="2"/>
        <v>711.6000000000004</v>
      </c>
      <c r="L35" s="105">
        <f t="shared" si="2"/>
        <v>-783.5</v>
      </c>
      <c r="M35" s="98">
        <f t="shared" si="3"/>
        <v>-71.89999999999964</v>
      </c>
    </row>
    <row r="36" spans="1:13" ht="36">
      <c r="A36" s="96" t="s">
        <v>52</v>
      </c>
      <c r="B36" s="101" t="s">
        <v>119</v>
      </c>
      <c r="C36" s="96" t="s">
        <v>4</v>
      </c>
      <c r="D36" s="93" t="s">
        <v>166</v>
      </c>
      <c r="E36" s="96">
        <v>157.4</v>
      </c>
      <c r="F36" s="96"/>
      <c r="G36" s="98">
        <f t="shared" si="0"/>
        <v>157.4</v>
      </c>
      <c r="H36" s="96">
        <v>193.4</v>
      </c>
      <c r="I36" s="96"/>
      <c r="J36" s="98">
        <f t="shared" si="1"/>
        <v>193.4</v>
      </c>
      <c r="K36" s="96">
        <f t="shared" si="2"/>
        <v>36</v>
      </c>
      <c r="L36" s="98">
        <f t="shared" si="2"/>
        <v>0</v>
      </c>
      <c r="M36" s="98">
        <f t="shared" si="3"/>
        <v>36</v>
      </c>
    </row>
    <row r="37" spans="1:13" ht="36">
      <c r="A37" s="96" t="s">
        <v>54</v>
      </c>
      <c r="B37" s="101" t="s">
        <v>120</v>
      </c>
      <c r="C37" s="96" t="s">
        <v>4</v>
      </c>
      <c r="D37" s="93" t="s">
        <v>166</v>
      </c>
      <c r="E37" s="96">
        <v>14.3</v>
      </c>
      <c r="F37" s="96"/>
      <c r="G37" s="98">
        <f t="shared" si="0"/>
        <v>14.3</v>
      </c>
      <c r="H37" s="96">
        <v>12.7</v>
      </c>
      <c r="I37" s="96"/>
      <c r="J37" s="98">
        <f t="shared" si="1"/>
        <v>12.7</v>
      </c>
      <c r="K37" s="96">
        <f t="shared" si="2"/>
        <v>-1.6000000000000014</v>
      </c>
      <c r="L37" s="98">
        <f t="shared" si="2"/>
        <v>0</v>
      </c>
      <c r="M37" s="98">
        <f t="shared" si="3"/>
        <v>-1.6000000000000014</v>
      </c>
    </row>
    <row r="38" spans="1:13" ht="54">
      <c r="A38" s="96" t="s">
        <v>56</v>
      </c>
      <c r="B38" s="101" t="s">
        <v>91</v>
      </c>
      <c r="C38" s="96" t="s">
        <v>6</v>
      </c>
      <c r="D38" s="93" t="s">
        <v>166</v>
      </c>
      <c r="E38" s="96">
        <v>33.7</v>
      </c>
      <c r="F38" s="96"/>
      <c r="G38" s="98">
        <f t="shared" si="0"/>
        <v>33.7</v>
      </c>
      <c r="H38" s="96">
        <v>32.8</v>
      </c>
      <c r="I38" s="96"/>
      <c r="J38" s="98">
        <f t="shared" si="1"/>
        <v>32.8</v>
      </c>
      <c r="K38" s="96">
        <f t="shared" si="2"/>
        <v>-0.9000000000000057</v>
      </c>
      <c r="L38" s="98">
        <f t="shared" si="2"/>
        <v>0</v>
      </c>
      <c r="M38" s="98">
        <f t="shared" si="3"/>
        <v>-0.9000000000000057</v>
      </c>
    </row>
    <row r="39" spans="1:13" ht="54">
      <c r="A39" s="96" t="s">
        <v>58</v>
      </c>
      <c r="B39" s="101" t="s">
        <v>121</v>
      </c>
      <c r="C39" s="96" t="s">
        <v>4</v>
      </c>
      <c r="D39" s="93" t="s">
        <v>166</v>
      </c>
      <c r="E39" s="96">
        <v>23.1</v>
      </c>
      <c r="F39" s="96"/>
      <c r="G39" s="98">
        <f t="shared" si="0"/>
        <v>23.1</v>
      </c>
      <c r="H39" s="96">
        <v>14.5</v>
      </c>
      <c r="I39" s="96"/>
      <c r="J39" s="98">
        <f t="shared" si="1"/>
        <v>14.5</v>
      </c>
      <c r="K39" s="96">
        <f t="shared" si="2"/>
        <v>-8.600000000000001</v>
      </c>
      <c r="L39" s="98">
        <f t="shared" si="2"/>
        <v>0</v>
      </c>
      <c r="M39" s="98">
        <f t="shared" si="3"/>
        <v>-8.600000000000001</v>
      </c>
    </row>
    <row r="40" spans="1:13" ht="36">
      <c r="A40" s="96" t="s">
        <v>60</v>
      </c>
      <c r="B40" s="101" t="s">
        <v>122</v>
      </c>
      <c r="C40" s="96" t="s">
        <v>4</v>
      </c>
      <c r="D40" s="93" t="s">
        <v>166</v>
      </c>
      <c r="E40" s="96">
        <v>31.5</v>
      </c>
      <c r="F40" s="105"/>
      <c r="G40" s="98">
        <f t="shared" si="0"/>
        <v>31.5</v>
      </c>
      <c r="H40" s="96">
        <v>26.7</v>
      </c>
      <c r="I40" s="96"/>
      <c r="J40" s="98">
        <f t="shared" si="1"/>
        <v>26.7</v>
      </c>
      <c r="K40" s="96">
        <f t="shared" si="2"/>
        <v>-4.800000000000001</v>
      </c>
      <c r="L40" s="105"/>
      <c r="M40" s="98">
        <f t="shared" si="3"/>
        <v>-4.800000000000001</v>
      </c>
    </row>
    <row r="41" spans="1:13" ht="54">
      <c r="A41" s="96" t="s">
        <v>62</v>
      </c>
      <c r="B41" s="101" t="s">
        <v>123</v>
      </c>
      <c r="C41" s="96" t="s">
        <v>6</v>
      </c>
      <c r="D41" s="93" t="s">
        <v>166</v>
      </c>
      <c r="E41" s="96">
        <v>25.2</v>
      </c>
      <c r="F41" s="96">
        <v>25.2</v>
      </c>
      <c r="G41" s="98">
        <f t="shared" si="0"/>
        <v>50.4</v>
      </c>
      <c r="H41" s="96">
        <v>25.2</v>
      </c>
      <c r="I41" s="96">
        <v>25.2</v>
      </c>
      <c r="J41" s="98">
        <f t="shared" si="1"/>
        <v>50.4</v>
      </c>
      <c r="K41" s="96"/>
      <c r="L41" s="98">
        <f t="shared" si="2"/>
        <v>0</v>
      </c>
      <c r="M41" s="98">
        <f t="shared" si="3"/>
        <v>0</v>
      </c>
    </row>
    <row r="42" spans="1:13" ht="72">
      <c r="A42" s="96" t="s">
        <v>65</v>
      </c>
      <c r="B42" s="101" t="s">
        <v>203</v>
      </c>
      <c r="C42" s="96" t="s">
        <v>6</v>
      </c>
      <c r="D42" s="93" t="s">
        <v>166</v>
      </c>
      <c r="E42" s="96">
        <v>9.4</v>
      </c>
      <c r="F42" s="96"/>
      <c r="G42" s="98">
        <f t="shared" si="0"/>
        <v>9.4</v>
      </c>
      <c r="H42" s="96">
        <v>10.3</v>
      </c>
      <c r="I42" s="96"/>
      <c r="J42" s="98">
        <f t="shared" si="1"/>
        <v>10.3</v>
      </c>
      <c r="K42" s="96">
        <f t="shared" si="2"/>
        <v>0.9000000000000004</v>
      </c>
      <c r="L42" s="96"/>
      <c r="M42" s="98">
        <f t="shared" si="3"/>
        <v>0.9000000000000004</v>
      </c>
    </row>
    <row r="43" spans="1:13" ht="15.75" customHeight="1">
      <c r="A43" s="94">
        <v>4</v>
      </c>
      <c r="B43" s="95" t="s">
        <v>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72">
      <c r="A44" s="96" t="s">
        <v>29</v>
      </c>
      <c r="B44" s="97" t="s">
        <v>124</v>
      </c>
      <c r="C44" s="96" t="s">
        <v>8</v>
      </c>
      <c r="D44" s="96" t="s">
        <v>165</v>
      </c>
      <c r="E44" s="96">
        <v>4.1</v>
      </c>
      <c r="F44" s="96"/>
      <c r="G44" s="98">
        <f t="shared" si="0"/>
        <v>4.1</v>
      </c>
      <c r="H44" s="96">
        <v>4.6</v>
      </c>
      <c r="I44" s="96"/>
      <c r="J44" s="98">
        <f t="shared" si="1"/>
        <v>4.6</v>
      </c>
      <c r="K44" s="96">
        <f t="shared" si="2"/>
        <v>0.5</v>
      </c>
      <c r="L44" s="98">
        <f t="shared" si="2"/>
        <v>0</v>
      </c>
      <c r="M44" s="98">
        <f t="shared" si="3"/>
        <v>0.5</v>
      </c>
    </row>
    <row r="45" spans="1:13" ht="36">
      <c r="A45" s="96" t="s">
        <v>32</v>
      </c>
      <c r="B45" s="97" t="s">
        <v>204</v>
      </c>
      <c r="C45" s="96" t="s">
        <v>8</v>
      </c>
      <c r="D45" s="96" t="s">
        <v>165</v>
      </c>
      <c r="E45" s="96">
        <v>100</v>
      </c>
      <c r="F45" s="96"/>
      <c r="G45" s="98">
        <f t="shared" si="0"/>
        <v>100</v>
      </c>
      <c r="H45" s="96">
        <v>100</v>
      </c>
      <c r="I45" s="96"/>
      <c r="J45" s="98">
        <f t="shared" si="1"/>
        <v>100</v>
      </c>
      <c r="K45" s="96"/>
      <c r="L45" s="98">
        <f t="shared" si="2"/>
        <v>0</v>
      </c>
      <c r="M45" s="98">
        <f t="shared" si="3"/>
        <v>0</v>
      </c>
    </row>
    <row r="46" spans="1:13" ht="36">
      <c r="A46" s="96" t="s">
        <v>37</v>
      </c>
      <c r="B46" s="97" t="s">
        <v>125</v>
      </c>
      <c r="C46" s="96" t="s">
        <v>8</v>
      </c>
      <c r="D46" s="96" t="s">
        <v>165</v>
      </c>
      <c r="E46" s="96">
        <v>100</v>
      </c>
      <c r="F46" s="96"/>
      <c r="G46" s="98">
        <f t="shared" si="0"/>
        <v>100</v>
      </c>
      <c r="H46" s="96">
        <v>100</v>
      </c>
      <c r="I46" s="96"/>
      <c r="J46" s="98">
        <f t="shared" si="1"/>
        <v>100</v>
      </c>
      <c r="K46" s="98">
        <f t="shared" si="2"/>
        <v>0</v>
      </c>
      <c r="L46" s="98">
        <f t="shared" si="2"/>
        <v>0</v>
      </c>
      <c r="M46" s="98">
        <f t="shared" si="3"/>
        <v>0</v>
      </c>
    </row>
    <row r="49" spans="1:13" ht="18">
      <c r="A49" s="265" t="s">
        <v>45</v>
      </c>
      <c r="B49" s="265"/>
      <c r="C49" s="106"/>
      <c r="D49" s="106"/>
      <c r="L49" s="268" t="s">
        <v>316</v>
      </c>
      <c r="M49" s="268"/>
    </row>
    <row r="50" spans="3:13" ht="18">
      <c r="C50" s="269" t="s">
        <v>46</v>
      </c>
      <c r="D50" s="269"/>
      <c r="L50" s="269" t="s">
        <v>47</v>
      </c>
      <c r="M50" s="269"/>
    </row>
  </sheetData>
  <sheetProtection/>
  <mergeCells count="20">
    <mergeCell ref="A49:B49"/>
    <mergeCell ref="L49:M49"/>
    <mergeCell ref="C50:D50"/>
    <mergeCell ref="L50:M50"/>
    <mergeCell ref="A8:B8"/>
    <mergeCell ref="D8:M8"/>
    <mergeCell ref="A9:B9"/>
    <mergeCell ref="A11:A12"/>
    <mergeCell ref="B11:B12"/>
    <mergeCell ref="C11:C12"/>
    <mergeCell ref="D11:D12"/>
    <mergeCell ref="E11:G11"/>
    <mergeCell ref="H11:J11"/>
    <mergeCell ref="K11:M11"/>
    <mergeCell ref="A1:M1"/>
    <mergeCell ref="A3:M3"/>
    <mergeCell ref="A4:M4"/>
    <mergeCell ref="A6:M6"/>
    <mergeCell ref="A7:B7"/>
    <mergeCell ref="C7:M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2018-02-28T10:36:10Z</cp:lastPrinted>
  <dcterms:created xsi:type="dcterms:W3CDTF">2017-02-21T15:20:14Z</dcterms:created>
  <dcterms:modified xsi:type="dcterms:W3CDTF">2018-02-28T10:49:58Z</dcterms:modified>
  <cp:category/>
  <cp:version/>
  <cp:contentType/>
  <cp:contentStatus/>
</cp:coreProperties>
</file>